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9A000E7-BEED-4108-9675-433B678672E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ปีงบประมาณ 2568" sheetId="10" r:id="rId1"/>
    <sheet name="วิเคราะห์จ้าง ปี 2568" sheetId="11" r:id="rId2"/>
  </sheets>
  <calcPr calcId="191029"/>
</workbook>
</file>

<file path=xl/calcChain.xml><?xml version="1.0" encoding="utf-8"?>
<calcChain xmlns="http://schemas.openxmlformats.org/spreadsheetml/2006/main">
  <c r="G7" i="11" l="1"/>
  <c r="G8" i="11"/>
  <c r="G9" i="11"/>
  <c r="G10" i="11"/>
  <c r="G11" i="11"/>
  <c r="G12" i="11"/>
  <c r="G13" i="11"/>
  <c r="G14" i="11"/>
  <c r="G15" i="11"/>
  <c r="G16" i="11"/>
  <c r="G17" i="11"/>
  <c r="G6" i="11"/>
  <c r="F7" i="11"/>
  <c r="F8" i="11"/>
  <c r="F9" i="11"/>
  <c r="F10" i="11"/>
  <c r="F11" i="11"/>
  <c r="F12" i="11"/>
  <c r="F13" i="11"/>
  <c r="F14" i="11"/>
  <c r="F15" i="11"/>
  <c r="F16" i="11"/>
  <c r="F17" i="11"/>
  <c r="F6" i="11"/>
  <c r="E18" i="11"/>
  <c r="C18" i="11"/>
  <c r="B18" i="11"/>
  <c r="D18" i="11"/>
  <c r="F264" i="10"/>
  <c r="J263" i="10"/>
  <c r="J242" i="10"/>
  <c r="J238" i="10"/>
  <c r="J216" i="10"/>
  <c r="J212" i="10"/>
  <c r="J190" i="10"/>
  <c r="J186" i="10"/>
  <c r="J164" i="10"/>
  <c r="J160" i="10"/>
  <c r="J138" i="10"/>
  <c r="J134" i="10"/>
  <c r="J113" i="10"/>
  <c r="J109" i="10"/>
  <c r="J87" i="10"/>
  <c r="J81" i="10"/>
  <c r="J59" i="10"/>
  <c r="J55" i="10"/>
  <c r="J31" i="10"/>
  <c r="J16" i="10"/>
  <c r="J15" i="10"/>
  <c r="J13" i="10"/>
  <c r="F18" i="11" l="1"/>
  <c r="G18" i="11"/>
  <c r="J265" i="10"/>
  <c r="J268" i="10" s="1"/>
</calcChain>
</file>

<file path=xl/sharedStrings.xml><?xml version="1.0" encoding="utf-8"?>
<sst xmlns="http://schemas.openxmlformats.org/spreadsheetml/2006/main" count="649" uniqueCount="363">
  <si>
    <t>รายละเอียดโครงการ</t>
  </si>
  <si>
    <t>วงเงิน</t>
  </si>
  <si>
    <t>งบประมาณ</t>
  </si>
  <si>
    <t>ราคากลาง</t>
  </si>
  <si>
    <t>วิธีจัดซื้อ/จ้าง</t>
  </si>
  <si>
    <t>วงเงินที่จะซื้อ/จ้าง</t>
  </si>
  <si>
    <t>วิธีเฉพาะเจาะจง</t>
  </si>
  <si>
    <t>รวม</t>
  </si>
  <si>
    <t>จำนวนครั้ง</t>
  </si>
  <si>
    <t>วิธีการจัดซื้อจัดจ้าง</t>
  </si>
  <si>
    <t>เดือน</t>
  </si>
  <si>
    <t>ครั้ง</t>
  </si>
  <si>
    <t>จำนวนเงิน</t>
  </si>
  <si>
    <t>ลำดับที่</t>
  </si>
  <si>
    <t>วิธีประกวดราคาอิเล็กทรอนิกส์</t>
  </si>
  <si>
    <t>(e-bidding)</t>
  </si>
  <si>
    <t>วัน/เดือน/ปี</t>
  </si>
  <si>
    <t>ทำสัญญา</t>
  </si>
  <si>
    <t>วิธีประกวดราคาอิเล็กทรอนิกส์ (e-bidding)</t>
  </si>
  <si>
    <t xml:space="preserve">การวิเคราะห์ปัญหาอุปสรรคหรือข้อจำกัด </t>
  </si>
  <si>
    <t>3. ระบบการจัดซื้อจัดจ้างทางอิเล็กทรอนิกส์ (e-gp) มีการปรับปรุงระบบการใช้งาน เพื่อให้สอดคล้องกับพระราชบัญญัติ</t>
  </si>
  <si>
    <t xml:space="preserve">         1.ประสานงานให้แต่ละกองงานจัดทำแผนการดำเนินการจัดซื้อจัดจ้าง และให้ดำเนินการให้เป็นไปตามแผนการจัดซื้อจัดจ้าง  </t>
  </si>
  <si>
    <t xml:space="preserve">           เป็นรายไตรมาสหรือรายเดือน</t>
  </si>
  <si>
    <t xml:space="preserve">   การจัดซื้อจัดจ้างและการบริหารพัสดุภาครัฐ พ.ศ. 2560 ส่งผลให้ผู้ปฏิบัติงานในระบบ e-GP ต้องศึกษากระบวนการ </t>
  </si>
  <si>
    <t xml:space="preserve">   ขั้นตอนของการทำงานใหม่ ซึ่งมีขั้นตอนเพิ่มขึ้น จึงส่งผลให้ปฏิบัติงานได้ช้าลง ไม่คล่องตัว</t>
  </si>
  <si>
    <t xml:space="preserve">2.เจ้าหน้าที่พัสดุ ต้องศึกษาระเบียบที่ออกมาใหม่ให้ละเอียด ถี่ถ้วน เพื่อไม่ให้เกิดข้อผิดพลาด ในการปฏิบัติงาน </t>
  </si>
  <si>
    <t xml:space="preserve">             ตามระเบียบพัสดุฯ</t>
  </si>
  <si>
    <t>3.จัดฝึกอบรมบุคลากรด้านการจัดซื้อจัดจ้าง เพื่อพัฒนาและศึกษา ทำความเข้าใจขั้นตอนและแนวทางการปฏิบัติการ</t>
  </si>
  <si>
    <t xml:space="preserve">          1. แต่ละกองงานต่างๆ ดำเนินการโครงการตามแผนปฏิบัติการล่าช้า ทำให้การจัดซื้อจัดจ้างล่าช้า การเบิกจ่ายงบประมาณ</t>
  </si>
  <si>
    <t xml:space="preserve">             ล่าช้าตามไปด้วย</t>
  </si>
  <si>
    <t>2. การดำเนินการจัดซื้อจัดจ้าง บางรายการเป็นงานที่ต้องกระทำเร่งด่วน ส่งผลให้เกิดความเสี่ยงที่จะเกิดข้อผิดพลาดใน</t>
  </si>
  <si>
    <t xml:space="preserve">   การดำเนินการจัดซื้อจัดจ้างได้ </t>
  </si>
  <si>
    <t>.</t>
  </si>
  <si>
    <t>วิธีประกวดราคา</t>
  </si>
  <si>
    <t>อิเล็กทรอนิกส์</t>
  </si>
  <si>
    <t>ตำบลบ้านไร่ เพื่อแสดงให้เห็นว่าในรอบปีที่ผ่านมา  มีผลการดำเนินการจัดซื้อจัดจ้าง จำแนกตามวิธีการจัดซื้อจัดจ้างดังนี้.-</t>
  </si>
  <si>
    <t>บ้านวัดขวาง ตำบลบ้านไร่ อำเภอบางกระทุ่ม จังหวัดพิษณุโลก</t>
  </si>
  <si>
    <t>ตำบลบ้านไร่ อำเภอบางกระทุ่ม จังหวัดพิษณุโลก</t>
  </si>
  <si>
    <t>ใบสั่งซื้อ10/2566</t>
  </si>
  <si>
    <t xml:space="preserve"> 5 ม.ค 2566</t>
  </si>
  <si>
    <t>ใบสั่งซื้อ11/2566</t>
  </si>
  <si>
    <t xml:space="preserve"> 11 ม.ค 2566</t>
  </si>
  <si>
    <t>ใบสั่งซื้อ12/2566</t>
  </si>
  <si>
    <t>ใบสั่งซื้อ13/2566</t>
  </si>
  <si>
    <t>ใบสั่งซื้อ14/2566</t>
  </si>
  <si>
    <t>ใบสั่งซื้อ15/2566</t>
  </si>
  <si>
    <t xml:space="preserve"> 30 ม.ค 2566</t>
  </si>
  <si>
    <t xml:space="preserve"> 21 ก.พ 2566</t>
  </si>
  <si>
    <t>ใบสั่งซื้อ16/2566</t>
  </si>
  <si>
    <t>ใบสั่งซื้อ17/2566</t>
  </si>
  <si>
    <t xml:space="preserve"> 24 มี.ค 2566</t>
  </si>
  <si>
    <t>ใบสั่งซื้อ18/2566</t>
  </si>
  <si>
    <t>ใบสั่งซื้อ19/2566</t>
  </si>
  <si>
    <t>จัดซื้อวัสดุก่อสร้าง  จำนวน  3  รายการ</t>
  </si>
  <si>
    <t xml:space="preserve"> 3 พ.ค 2566</t>
  </si>
  <si>
    <t>ใบสั่งซื้อ20/2566</t>
  </si>
  <si>
    <t>จัดซื้อเสื้อกีฬาพร้อมสกรีน จำนวน 370 ตัว</t>
  </si>
  <si>
    <t>ใบสั่งซื้อ21/2566</t>
  </si>
  <si>
    <t>ใบสั่งซื้อ22/2566</t>
  </si>
  <si>
    <t xml:space="preserve"> 11 พ.ค 2566</t>
  </si>
  <si>
    <t>จัดซื้ออุปกรณ์กีฬา จำนวน 5 รายการ</t>
  </si>
  <si>
    <t>ใบสั่งซื้อ23/2566</t>
  </si>
  <si>
    <t xml:space="preserve"> 12 พ.ค 2566</t>
  </si>
  <si>
    <t>จัดซื้อถ้วยรางวัล  จำนวน 6 รายการ</t>
  </si>
  <si>
    <t>จัดซื้อวัสดุสำนักงาน(กองการศึกษา) จำนวน 4 รายการ</t>
  </si>
  <si>
    <t>ใบสั่งซื้อ24/2566</t>
  </si>
  <si>
    <t>จัดซื้อวัสดุสำนักงาน(สำนักปลัด) จำนวน 38 รายการ</t>
  </si>
  <si>
    <t>ใบสั่งซื้อ25/2566</t>
  </si>
  <si>
    <t xml:space="preserve"> 7 มิ.ย 2566</t>
  </si>
  <si>
    <t>จัดซื้อวัสดุสำนักงาน(กองคลัง) จำนวน 20 รายการ</t>
  </si>
  <si>
    <t>ใบสั่งซื้อ26/2566</t>
  </si>
  <si>
    <t>ใบสั่งซื้อ27/2566</t>
  </si>
  <si>
    <t xml:space="preserve"> 16 มิ.ย 2566</t>
  </si>
  <si>
    <t>ใบสั่งซื้อ28/2566</t>
  </si>
  <si>
    <t xml:space="preserve"> 5 ก.ค 2566</t>
  </si>
  <si>
    <t>ใบสั่งซื้อ29/2566</t>
  </si>
  <si>
    <t xml:space="preserve"> 6 ก.ค 2566</t>
  </si>
  <si>
    <t>ใบสั่งซื้อ30/2566</t>
  </si>
  <si>
    <t>จัดซื้อวัสดุ-อุปกรณ์ก่อสร้างปรับสภาพแวดล้อมที่อยู่อาศัยให้แก่ผู้สูงอายุ</t>
  </si>
  <si>
    <t>จัดซื้อตู้เหล็กแบบ  2 บาน มีมือจับชนิดบิด(สำนักปลัด) จำนวน  2 หลัง</t>
  </si>
  <si>
    <t>จัดซื้อตู้เหล็กแบบ  2 บาน มีมือจับชนิดบิด(กองคลัง) จำนวน  3 หลัง</t>
  </si>
  <si>
    <t>ใบสั่งซื้อ31/2566</t>
  </si>
  <si>
    <t>จัดซื้อครุภัณฑ์สำนักงาน(กองช่าง)  จำนวน  2  รายการ</t>
  </si>
  <si>
    <t>จัดซื้อวัสดุก่อสร้าง(กองช่าง)  จำนวน  1  รายการ</t>
  </si>
  <si>
    <t>ใบสั่งซื้อ32/2566</t>
  </si>
  <si>
    <t xml:space="preserve"> 4 ส.ค 2566</t>
  </si>
  <si>
    <t>จัดซื้อวัสดุคอมพิวเตอร์-หมึกเครื่องปริ้นเตอร์(สำนักปลัด)  จำนวน  6 รายการ</t>
  </si>
  <si>
    <t>ใบสั่งซื้อ33/2566</t>
  </si>
  <si>
    <t xml:space="preserve"> 11 ส.ค 2566</t>
  </si>
  <si>
    <t>จัดซื้อวัสดุคอมพิวเตอร์-หมึกเครื่องปริ้นเตอร์(กองคลัง)  จำนวน  4 รายการ</t>
  </si>
  <si>
    <t>ใบสั่งซื้อ34/2566</t>
  </si>
  <si>
    <t>จัดซื้อวัสดุไฟฟ้าและวิทยุ  จำนวน  9 รายการ</t>
  </si>
  <si>
    <t>ใบสั่งซื้อ35/2566</t>
  </si>
  <si>
    <t xml:space="preserve"> 18 ส.ค 2566</t>
  </si>
  <si>
    <t>จัดซื้อวัสดุคอมพิวเตอร์ (กองการศึกษา) จำนวน 2 รายการ</t>
  </si>
  <si>
    <t>ใบสั่งซื้อ36/2566</t>
  </si>
  <si>
    <t xml:space="preserve"> 29 ส.ค 2566</t>
  </si>
  <si>
    <t>จัดซื้อยางมะตอยสำเร็จรูป ขนาดบรรจุถุงละ 20 กก. จำนวน 300  ถุง</t>
  </si>
  <si>
    <t>ใบสั่งซื้อ37/2566</t>
  </si>
  <si>
    <t xml:space="preserve"> 6 ก.ย 2566</t>
  </si>
  <si>
    <t>จัดซื้อยางมะตอยสำเร็จรูป ขนาดบรรจุถุงละ 20 กก. จำนวน 500 ถุง</t>
  </si>
  <si>
    <t>จัดซื้อกระดาษถ่ายเอกสาร A4 หนา 80 แกรม Double A จำนวน 25 รีม</t>
  </si>
  <si>
    <t>ใบสั่งซื้อ38/2566</t>
  </si>
  <si>
    <t xml:space="preserve"> 8 ก.ย 2566</t>
  </si>
  <si>
    <t>บันทึกตกลงจ้าง10/2566</t>
  </si>
  <si>
    <t>31 มี.ค 2566</t>
  </si>
  <si>
    <t>บันทึกตกลงจ้าง11/2566</t>
  </si>
  <si>
    <t>บันทึกตกลงจ้าง12/2566</t>
  </si>
  <si>
    <t>บันทึกตกลงจ้าง13/2566</t>
  </si>
  <si>
    <t>บันทึกตกลงจ้าง14/2566</t>
  </si>
  <si>
    <t>บันทึกตกลงจ้าง15/2566</t>
  </si>
  <si>
    <t>บันทึกตกลงจ้าง16/2566</t>
  </si>
  <si>
    <t>บันทึกตกลงจ้าง17/2566</t>
  </si>
  <si>
    <t>บันทึกตกลงจ้าง18/2566</t>
  </si>
  <si>
    <t>ใบสั่งจ้าง06/2566</t>
  </si>
  <si>
    <t>5 ม.ค 2566</t>
  </si>
  <si>
    <t>ใบสั่งจ้าง07/2566</t>
  </si>
  <si>
    <t>10 ม.ค 2566</t>
  </si>
  <si>
    <t>จ้างทำป้ายอะคลิลิกขนาด 12*24 นิ้ว จำนวน 2 ป้าย</t>
  </si>
  <si>
    <t>ใบสั่งจ้าง08/2566</t>
  </si>
  <si>
    <t>22 มี.ค 2566</t>
  </si>
  <si>
    <t>จ้างเหมาจัดเตรียมสถานที่จัดการแข่งขันตามโครงการแข่งขันกีฬาต้านยาเสพติด</t>
  </si>
  <si>
    <t>เพื่อเด็กเยาวชน และประชาชนภายในตำบลบ้านไร่ประจำปี 2566</t>
  </si>
  <si>
    <t>ใบสั่งจ้าง09/2566</t>
  </si>
  <si>
    <t>15 พ.ค 2566</t>
  </si>
  <si>
    <t>จ้างเหมาเครื่องเสียงพร้อมอุปกรณ์ครบชุดประกอบด้วย ลำโพง</t>
  </si>
  <si>
    <t>และไมโครโฟนไม่น้อยกว่า 1 ตัว</t>
  </si>
  <si>
    <t>ใบสั่งจ้าง10/2566</t>
  </si>
  <si>
    <t>18 พ.ค 2566</t>
  </si>
  <si>
    <t>จ้างปรับปรุงระบบไฟฟ้าภายในสำนักงาน อบต.บ้านไร่</t>
  </si>
  <si>
    <t>ใบสั่งจ้าง11/2566</t>
  </si>
  <si>
    <t>24 พ.ค 2566</t>
  </si>
  <si>
    <t>จ้างซ่อมเครื่องตัดหญ้า เลขหมายครุภัณฑ์ 442-61-0005 จำนวน 1 เครื่อง</t>
  </si>
  <si>
    <t>ใบสั่งจ้าง12/2566</t>
  </si>
  <si>
    <t>26 มิ.ย 2566</t>
  </si>
  <si>
    <t>จ้างซ่อมแซมท่อเมนส่งน้ำประปาหมู่บ้านแบบบาดาลขนาดใหญ่ หมู่ที่ 5 ที่ทำการ</t>
  </si>
  <si>
    <t>อบต.บ้านไร่</t>
  </si>
  <si>
    <t>ใบสั่งจ้าง13/2566</t>
  </si>
  <si>
    <t>จ้างบำรุงรักษาและซ่อมแซมเครื่องปรับอากาศ จำนวน 6 เครื่อง</t>
  </si>
  <si>
    <t>ใบสั่งจ้าง14/2566</t>
  </si>
  <si>
    <t>จ้างล้างทำความสะอาดเติมน้ำยาเครื่องปรับอากาศ(กองคลัง) จำนวน 1 เครื่อง</t>
  </si>
  <si>
    <t>ใบสั่งจ้าง15/2566</t>
  </si>
  <si>
    <t>จ้างล้างทำความสะอาดเติมน้ำยาเครื่องปรับอากาศ(กองช่าง) จำนวน 1 เครื่อง</t>
  </si>
  <si>
    <t>ใบสั่งจ้าง16/2566</t>
  </si>
  <si>
    <t>จ้างซ่อมแซมเครื่องปรับอากาศของ ศพด.บ้านโคกสลุด จำนวน 2 เครื่อง</t>
  </si>
  <si>
    <t>ใบสั่งจ้าง17/2566</t>
  </si>
  <si>
    <t>จ้างซ่อมแซมเครื่องปรับอากาศของ ศพด.บ้านไร่ จำนวน 4 เครื่อง</t>
  </si>
  <si>
    <t>ใบสั่งจ้าง18/2566</t>
  </si>
  <si>
    <t>จ้างต่ออายุการใช้งานพื้นที่เว๊บไซต์ พร้อมโปรแกรมจัดการเว็บไซต์ จำนวน 1 ปี</t>
  </si>
  <si>
    <t>ใบสั่งจ้าง19/2566</t>
  </si>
  <si>
    <t>4 ก.ค 2566</t>
  </si>
  <si>
    <t>จ้างซ่อมแซมรถยนต์ส่วนกลาง ยี่ห้อ FODR หมายเลขทะเบียน กฉ 9084 พล</t>
  </si>
  <si>
    <t>จำนวน  1  คัน</t>
  </si>
  <si>
    <t>ใบสั่งจ้าง20/2566</t>
  </si>
  <si>
    <t xml:space="preserve">จ้างเปลี่ยนถ่ายน้ำมันเครื่องรถยนต์ส่วนกลาง(กองช่าง) หมายเลขทะเบียน </t>
  </si>
  <si>
    <t>บว 368 พล จำนวน 1 คัน</t>
  </si>
  <si>
    <t>ใบสั่งจ้าง21/2566</t>
  </si>
  <si>
    <t>21 ก.ค 2566</t>
  </si>
  <si>
    <t>จ้างซ่อมบำรุงรถเกษตร(รถกระเช้า) กองช่าง หมายเลขทะเบียน ฆข 2538 พล</t>
  </si>
  <si>
    <t>จำนวน 1 คัน</t>
  </si>
  <si>
    <t>ใบสั่งจ้าง22/2566</t>
  </si>
  <si>
    <t>25 ก.ค 2566</t>
  </si>
  <si>
    <t>จ้างเหมาซ่อมแซมกล้องวงจรปิด (CCTV) บริเวณแยกบึงอีแลน จำนวน 1 โครงการ</t>
  </si>
  <si>
    <t>ใบสั่งจ้าง23/2566</t>
  </si>
  <si>
    <t>28 ส.ค 2566</t>
  </si>
  <si>
    <t>จ้างเหมาขุดลอกวัชพืชที่ตกตะกอนนอนก้นคลองขวางทางน้ำ หมู่ที่ 2,3,4,6,8,10</t>
  </si>
  <si>
    <t>ตำบลบ้านไร่  จำนวน 9 สาย</t>
  </si>
  <si>
    <t>ใบสั่งจ้าง24/2566</t>
  </si>
  <si>
    <t>8 ก.ย 2566</t>
  </si>
  <si>
    <t>จ้างซ่อมแซมระบบไฟภายในสำนักงานองค์การบริหารส่วนตำบลบ้านไร่</t>
  </si>
  <si>
    <t>จำนวน 1 โครงการ</t>
  </si>
  <si>
    <t>ใบสั่งจ้าง25/2566</t>
  </si>
  <si>
    <t>11 ก.ย 2566</t>
  </si>
  <si>
    <t>จัดซื้อทรายอะเบท บรรจุซอง 50 กรัม จำนวน 10 ถัง/น้ำหนัก 25 กก.</t>
  </si>
  <si>
    <t>ใบสั่งซื้อ39/2566</t>
  </si>
  <si>
    <t xml:space="preserve"> 18 ก.ย 2566</t>
  </si>
  <si>
    <t>จัดซื้อกล้องโทรทัศน์วงจรปิด CCTV ชนิดเครือข่ายแบบมุมมองคงที่สำหรับ</t>
  </si>
  <si>
    <t>สัญญาซื้อ07/2566</t>
  </si>
  <si>
    <t>17 ก.พ 2566</t>
  </si>
  <si>
    <t>สัญญาซื้อ08/2566</t>
  </si>
  <si>
    <t>14 มี.ค 2566</t>
  </si>
  <si>
    <t>จัดซื้อครุภัณฑ์คอมพิวเตอร์หรืออิเล็กทรอนิกส์ (สำนักปลัด)จำนวน  4 รายการ</t>
  </si>
  <si>
    <t>จัดซื้อครุภัณฑ์คอมพิวเตอร์หรืออิเล็กทรอนิกส์ (งานตรวจสอบภายใน)</t>
  </si>
  <si>
    <t>จำนวน  3  รายการ</t>
  </si>
  <si>
    <t>สัญญาซื้อ09/2566</t>
  </si>
  <si>
    <t>จัดซื้อครุภัณฑ์คอมพิวเตอร์หรืออิเล็กทรอนิกส์ (กองการศึกษา)</t>
  </si>
  <si>
    <t>สัญญาซื้อ10/2566</t>
  </si>
  <si>
    <t>จัดซื้ออาหารเสริม(นม) ภาคเรียนที่ 1/2566 ประจำปีงบประมาณ 2566</t>
  </si>
  <si>
    <t>สำหรับนักเรียนโรงเรียนในเขตพื้นที่อบต.บ้านไร่ จำนวน 3 แห่ง</t>
  </si>
  <si>
    <t>สัญญาซื้อ 11/2566</t>
  </si>
  <si>
    <t xml:space="preserve"> 19 พ.ค 2566</t>
  </si>
  <si>
    <t>สำหรับนักเรียนศพด.สังกัดอบต.บ้านไร่ จำนวน 2 แห่ง</t>
  </si>
  <si>
    <t>สัญญาซื้อ 12/2566</t>
  </si>
  <si>
    <t>ติดตั้งภายนอกอาคาร จำนวน 10 ตัว พร้อมอุปกรณ์และติดตั้ง</t>
  </si>
  <si>
    <t>สัญญาซื้อ13/2566</t>
  </si>
  <si>
    <t>13 ก.ค 2566</t>
  </si>
  <si>
    <t>จัดซื้อเสาไฟฟ้าแสงสว่างโซล่าเซลล์(พลังงงานแสงอาทิตย์) แบบ All-In-One</t>
  </si>
  <si>
    <t>พร้อมติดตั้ง จำนวน  13 ชุด หมู่ที่ 2,3,4,6,8 ภายในตำบลบ้านไร่</t>
  </si>
  <si>
    <t>สัญญาซื้อ14/2566</t>
  </si>
  <si>
    <t>19 ก.ค 2566</t>
  </si>
  <si>
    <t>จ้างจัดทำป้ายชื่อซอย จำนวน 72 ป้าย หมู่ที่ 2,3,4,6,8,9,10</t>
  </si>
  <si>
    <t>พร้อมติดตั้ง</t>
  </si>
  <si>
    <t>สัญญาจ้าง06/2566</t>
  </si>
  <si>
    <t>2 มี.ค 2566</t>
  </si>
  <si>
    <t>จ้างจัดทำป้ายชื่อซอย จำนวน 35 ป้าย หมู่ที่ 1,5,7 พร้อมติดตั้ง</t>
  </si>
  <si>
    <t>สัญญาจ้าง07/2566</t>
  </si>
  <si>
    <t>29 มี.ค 2566</t>
  </si>
  <si>
    <t>จ้างก่อสร้างถนนคอนกรีตเสริมเหล็ก ซอยครึกฤทธิ์ หมู่ที่ 2 บ้านโคกสลุด</t>
  </si>
  <si>
    <t>สัญญาจ้าง08/2566</t>
  </si>
  <si>
    <t>20 เม.ย 2566</t>
  </si>
  <si>
    <t>จ้างก่อสร้างถนนดินผิวจราจรลูกรัง  สายก้อนทอง หมู่ที่ 8 บ้านหาดตะกู</t>
  </si>
  <si>
    <t>สัญญาจ้าง09/2566</t>
  </si>
  <si>
    <t>จ้างก่อสร้างถนนดินผิวจราจรลูกรัง  สายปู่กริม หมู่ที่ 9 บ้านย่านโนนไพร</t>
  </si>
  <si>
    <t>สัญญาจ้าง10/2566</t>
  </si>
  <si>
    <t>จ้างวางท่อเหลี่ยมในลำคลองน้ำทิ้งจากบ้านนายประสิทธ์-หน้าบ้านนายฉลอง</t>
  </si>
  <si>
    <t>หมู่ที่ 5 บ้านวัดขวาง ตำบลบ้านไร่ อำเภอบางกระทุ่ม จังหวัดพิษณุโลก</t>
  </si>
  <si>
    <t>สัญญาจ้าง11/2566</t>
  </si>
  <si>
    <t>21 เม.ย 2566</t>
  </si>
  <si>
    <t>จ้างก่อสร้างถนนดินผิวจราจรลูกรัง  สายยายแจ่ม ถึง ริมแม่น้ำน่าน หมู่ที่ 1</t>
  </si>
  <si>
    <t>บ้านหัวแหลม ตำบลบ้านไร่ อำเภอบางกระทุ่ม จังหวัดพิษณุโลก</t>
  </si>
  <si>
    <t>สัญญาจ้าง12/2566</t>
  </si>
  <si>
    <t>19 พ.ค 2566</t>
  </si>
  <si>
    <t>จ้างเหมาจัดทำโครงการปรับปรุงแผนที่ภาษีและทะเบียนทรัพย์สิน</t>
  </si>
  <si>
    <t>ประจำปี 2566</t>
  </si>
  <si>
    <t>สัญญาจ้าง13/2566</t>
  </si>
  <si>
    <t>จ้างจัดทำป้ายชื่อซอย จำนวน 38 ป้าย หมู่ที่ 1,3,4,5,6,7,9,10 พร้อมติดตั้ง</t>
  </si>
  <si>
    <t>สัญญาจ้าง14/2566</t>
  </si>
  <si>
    <t>10 ก.ค 2566</t>
  </si>
  <si>
    <t>จ้างทำป้ายซุ้มประตูเฉลิมพระเกียรติพระบาทสมเด็จพระเจ้าอยู่หัวรัชกาลที่ 10</t>
  </si>
  <si>
    <t>และสมเด็จพระบรมราชินีฯ จำนวน 1 โครงการ</t>
  </si>
  <si>
    <t>สัญญาจ้าง15/2566</t>
  </si>
  <si>
    <t>4 ส.ค 2566</t>
  </si>
  <si>
    <t>จ้างซ่อมแมถนนคอนกรีตเสริมเหล็ก สายขุนเดช-สายคึกฤทธิ์ พร้อมวางท่อเหลี่ยม</t>
  </si>
  <si>
    <t>ระบายน้ำ หมู่ที่ 2 บ้านโคกสลุด ตำบลบ้านไร่</t>
  </si>
  <si>
    <t>สัญญาจ้าง16/2566</t>
  </si>
  <si>
    <t>11 ส.ค 2566</t>
  </si>
  <si>
    <t>จ้างขุดเจาะบ่อบาดาล หมู่ที่ 8 บ้านหาดตะกู ตำบลบ้านไร่</t>
  </si>
  <si>
    <t>อำเภอบางกระทุ่ม จังหวัดพิษณุโลก</t>
  </si>
  <si>
    <t>สัญญาจ้าง17/2566</t>
  </si>
  <si>
    <t>29 ส.ค 2566</t>
  </si>
  <si>
    <t>จ้างเสริมผิวพาราแอสฟัสท์ติกคอนกรีตรหัสทางหลวงท้องถิ่น พล.ถ 70-002</t>
  </si>
  <si>
    <t>สายเลียบแม่น้ำน่าน หมู่ที่ 2-4 บ้านโคกสลุด-บ้านวัดขวาง ตำบลบ้านไร่</t>
  </si>
  <si>
    <t>สัญญาจ้าง E02/2566</t>
  </si>
  <si>
    <t>สัญญาจ้าง E03/2566</t>
  </si>
  <si>
    <t>5 เม.ย 2566</t>
  </si>
  <si>
    <t>7 มี.ค 2566</t>
  </si>
  <si>
    <t>จ้างก่อสร้างห้องประชุมสภาองค์การบริหารส่วนตำบลบ้านไร่ หมู่ที่ 5</t>
  </si>
  <si>
    <t xml:space="preserve"> e</t>
  </si>
  <si>
    <t>เฉพาะ</t>
  </si>
  <si>
    <t>รายงานผลการจัดซื้อจัดจ้าง ประจำปีงบประมาณ 2568</t>
  </si>
  <si>
    <t>จ้างเหมาบริการบุคคลเพื่อปฏิบัติงานผู้ช่วยจัดเก็บรายได้ จำนวน  12 เดือน</t>
  </si>
  <si>
    <t>บันทึกตกลงจ้าง01/2568</t>
  </si>
  <si>
    <t>1 ต.ค 2567</t>
  </si>
  <si>
    <t>บันทึกตกลงจ้าง02/2568</t>
  </si>
  <si>
    <t>จ้างเหมาบริการบุคคลเพื่อปฏิบัติงานช่วยงานการเงินและบัญชี จำนวน 3 เดือน</t>
  </si>
  <si>
    <t>จ้างเหมาบริการเพื่อช่วยเหลือการปฏบัติงานด้านเอกสารและงานทั่วไป</t>
  </si>
  <si>
    <t>ของ ศพด.บ้านโคกสลุด  จำนวน  12  เดือน</t>
  </si>
  <si>
    <t>บันทึกตกลงจ้าง03/2568</t>
  </si>
  <si>
    <t>จ้างเหมาบุคคลภายนอกทำความสะอาดอาคารและสถานที่ ศพด.บ้านโคกสลุด</t>
  </si>
  <si>
    <t>จำนวน  12  เดือน</t>
  </si>
  <si>
    <t>บันทึกตกลงจ้าง04/2568</t>
  </si>
  <si>
    <t>ของ ศพด.อบต.บ้านไร่  จำนวน  1  เดือน</t>
  </si>
  <si>
    <t>บันทึกตกลงจ้าง05/2568</t>
  </si>
  <si>
    <t>จ้างเหมาบริการเพื่อปฏิบัติหน้าที่ผู้ช่วยผู้ดูแลเด็กของ ศพด.อบต.บ้านไร่</t>
  </si>
  <si>
    <t>จำนวน  12 เดือน</t>
  </si>
  <si>
    <t>จ้างเหมาบริการบุคคลเพื่อปฏิบัติหน้าที่ผู้ช่วยนักวิชาการศึกษา</t>
  </si>
  <si>
    <t>จำนวน 12 เดือน</t>
  </si>
  <si>
    <t>บันทึกตกลงจ้าง06/2568</t>
  </si>
  <si>
    <t>บันทึกตกลงจ้าง07/2568</t>
  </si>
  <si>
    <t>จ้างเหมาบริการบุคคลเพื่อปฏิบัติงานคนสวน จำนวน  12 เดือน</t>
  </si>
  <si>
    <t>บันทึกตกลงจ้าง08/2568</t>
  </si>
  <si>
    <t>บันทึกตกลงจ้าง09/2568</t>
  </si>
  <si>
    <t>จ้างเหมาบริการบุคคลช่วยปฏิบัติงานด้านการป้องกันและบรรเทาสาธารณภัย</t>
  </si>
  <si>
    <t>บันทึกตกลงจ้าง10/2568</t>
  </si>
  <si>
    <t>บันทึกตกลงจ้าง11/2568</t>
  </si>
  <si>
    <t>จ้างเหมาบริการบุคคลช่วยปฏิบัติงานการเจ้าหน้าที่ จำนวน 12 เดือน</t>
  </si>
  <si>
    <t>บันทึกตกลงจ้าง12/2568</t>
  </si>
  <si>
    <t>จ้างเหมาบริการบุคคลเพื่อช่วยปฏิบัติงาน(ช่วยงานธุรการ)งานนิติการ</t>
  </si>
  <si>
    <t>บันทึกตกลงจ้าง13/2568</t>
  </si>
  <si>
    <t>จ้างเหมาบริการบุคคลเพื่อช่วยปฏิบัติงาน(ช่วยงานธุรการ)งานกิจการสภา</t>
  </si>
  <si>
    <t>บันทึกตกลงจ้าง14/2568</t>
  </si>
  <si>
    <t>จ้างเหมาบริการบุคคลเพื่อช่วยปฏิบัติงาน(ช่วยงานธุรการ)ด้านสิ่งแวดล้อม</t>
  </si>
  <si>
    <t>บันทึกตกลงจ้าง15/2568</t>
  </si>
  <si>
    <t>จ้างเหมาบริการบุคคลเพื่อช่วยปฏิบัติงาน(ช่วยงานธุรการ)ด้านสาธารณสุข</t>
  </si>
  <si>
    <t>บันทึกตกลงจ้าง16/2568</t>
  </si>
  <si>
    <t>จ้างเหมาบริการบุคคลเพื่อปฏิบัติงานพนักงานทำความสะอาด(แม่บ้าน)</t>
  </si>
  <si>
    <t>บันทึกตกลงจ้าง17/2568</t>
  </si>
  <si>
    <t>จ้างเหมาบริการบุคคลช่วยปฏิบัติงานธุรการ(กองช่าง) จำนวน 6 เดือน</t>
  </si>
  <si>
    <t>บันทึกตกลงจ้าง18/2568</t>
  </si>
  <si>
    <t>จ้างเหมาบริการบุคคลปฏิบัติงานผู้ช่วยนายช่างโยธา จำนวน 6 เดือน</t>
  </si>
  <si>
    <t>บันทึกตกลงจ้าง19/2568</t>
  </si>
  <si>
    <t>จ้างเหมาบริการบุคคลปฏิบัติงานผู้ช่วยนายช่างไฟฟ้า จำนวน 4 เดือน</t>
  </si>
  <si>
    <t>บันทึกตกลงจ้าง21/2568</t>
  </si>
  <si>
    <t>บันทึกตกลงจ้าง22/2568</t>
  </si>
  <si>
    <t>จ้างเหมาบริการบุคคลปฏิบัติงาน คนงาน จำนวน 4 เดือน</t>
  </si>
  <si>
    <t>9 ต.ค 2567</t>
  </si>
  <si>
    <t>บันทึกตกลงจ้าง23/2568</t>
  </si>
  <si>
    <t>จ้างเหมาบริการบุคคลปฏิบัติงานผู้ช่วยนายช่างสำรวจ จำนวน 3 เดือน</t>
  </si>
  <si>
    <t>จัดซื้อน้ำดื่มแบบถังขนาด 18.9 ลิตร จำนวน 840 ถัง</t>
  </si>
  <si>
    <t>7 ต.ค 2567</t>
  </si>
  <si>
    <t>ใบสั่งซื้อ 01/2568</t>
  </si>
  <si>
    <t>จัดซื้อแบตเตอรี่รถยนต์ส่วนกลาง(กองช่าง)</t>
  </si>
  <si>
    <t>ใบสั่งซื้อ 02/2568</t>
  </si>
  <si>
    <t>30 ต.ค 2567</t>
  </si>
  <si>
    <t>จัดซื้อวัสดุไฟฟ้าและวิทยุ จำนวน 8 รายการ</t>
  </si>
  <si>
    <t>ใบสั่งซื้อ 03/2568</t>
  </si>
  <si>
    <t>จ้างทำตรายาง จำนวน 10 อัน</t>
  </si>
  <si>
    <t>ใบสั่งจ้าง 01/2568</t>
  </si>
  <si>
    <t>16 ต.ค 2567</t>
  </si>
  <si>
    <t>จัดซื้ออาหารเสริม(นม) ภาคเรียนที่ 2//2567 สำหรับศูนย์พัฒนาเด็กเล็ก</t>
  </si>
  <si>
    <t>สังกัดองค์การบริหารส่วนตำบลบ้านไร่</t>
  </si>
  <si>
    <t>จัดซื้ออาหารเสริม(นม) ภาคเรียนที่ 2//2567 สำหรับโรงเรียน</t>
  </si>
  <si>
    <t>สัญญาซื้อ 01/2568</t>
  </si>
  <si>
    <t>31 ต.ค 2567</t>
  </si>
  <si>
    <t>สัญญาซื้อ 02/2568</t>
  </si>
  <si>
    <t>จ้างเหมาเช่าเครื่องถ่ายเอกสาร จำนวน 1 เครื่อง</t>
  </si>
  <si>
    <t>สัญญาจ้าง 01/2568</t>
  </si>
  <si>
    <t>ของ ศพด.อบต.บ้านไร่  จำนวน  11  เดือน</t>
  </si>
  <si>
    <t>บันทึกตกลงจ้าง24/2568</t>
  </si>
  <si>
    <t>1 พ.ย 2567</t>
  </si>
  <si>
    <t>จ้างเหมาบริการบุคคลธรรมดาเพื่อช่วยปฏิบัติงานคนงาน</t>
  </si>
  <si>
    <t>จำนวน 10 เดือน</t>
  </si>
  <si>
    <t>บันทึกตกลงจ้าง25/2568</t>
  </si>
  <si>
    <t>29 พ.ย 2567</t>
  </si>
  <si>
    <t>จัดซื้อครุภัณฑ์สำนักงาน จำนวน 2 รายการ</t>
  </si>
  <si>
    <t>ใบสั่งซื้อ04/2568</t>
  </si>
  <si>
    <t xml:space="preserve"> 4 พ.ย 2567</t>
  </si>
  <si>
    <t>จัดซื้อวัสดุก่อสร้าง(หินคลุก) จำนวน 82 ลบ.ม</t>
  </si>
  <si>
    <t>ใบสั่งซื้อ05/2568</t>
  </si>
  <si>
    <t>12 พ.ย 2567</t>
  </si>
  <si>
    <t>จัดซื้อวัสดุก่อสร้าง จำนวน 3 รายการ</t>
  </si>
  <si>
    <t>ใบสั่งซื้อ06/2568</t>
  </si>
  <si>
    <t>19 พ.ย 2567</t>
  </si>
  <si>
    <t>จัดซื้อวัสดุงานบ้านงานครัว (สำนักปลัด) จำนวน 8 รายการ</t>
  </si>
  <si>
    <t>ใบสั่งซื้อ07/2568</t>
  </si>
  <si>
    <t>25 พ.ย 2567</t>
  </si>
  <si>
    <t>จ้างเหมาจัดทำปฏิทินประชาสัมพันธ์ประจำปี พ.ศ. 2568 ของอบต.บ้านไร่</t>
  </si>
  <si>
    <t>จ้างล้างทำความสะอาดและตรวจเช็คน้ำยาเครื่องปรับอากาศ(กองช่าง)</t>
  </si>
  <si>
    <t>ใบสั่งจ้าง08/2568</t>
  </si>
  <si>
    <t>ใบสั่งจ้าง02/2568</t>
  </si>
  <si>
    <t>11 พ.ย 2567</t>
  </si>
  <si>
    <t>จ้างบำรุงรักษาและซ่อมแซมเครื่องปรับอากาศ(สำนักปลัด) จำนวน 1 เครื่อง</t>
  </si>
  <si>
    <t>จำนวน 1 เครื่อง</t>
  </si>
  <si>
    <t>ใบสั่งจ้าง03/2568</t>
  </si>
  <si>
    <t>จ้างเหมาบริการ</t>
  </si>
  <si>
    <t>สรุปผลการจัดซื้อจัดจ้าง ประจำปีงบประมาณ พ.ศ.2568</t>
  </si>
  <si>
    <t xml:space="preserve"> ตุลาคม 2567</t>
  </si>
  <si>
    <r>
      <t xml:space="preserve"> </t>
    </r>
    <r>
      <rPr>
        <sz val="15"/>
        <color theme="1"/>
        <rFont val="TH SarabunIT๙"/>
        <family val="2"/>
      </rPr>
      <t>พฤศจิกายน 2567</t>
    </r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</si>
  <si>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</si>
  <si>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</si>
  <si>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</si>
  <si>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</si>
  <si>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</si>
  <si>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</si>
  <si>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มิถุนายน 2568</t>
  </si>
  <si>
    <t xml:space="preserve"> กรกฎาคม 2568</t>
  </si>
  <si>
    <t xml:space="preserve"> สิงหาคม 2568</t>
  </si>
  <si>
    <t xml:space="preserve"> กันยายน 2568</t>
  </si>
  <si>
    <t>รานงานการวิเคราะห์ผลการจัดซื้อจัดจ้าง ประจำปีงบประมาณ พ.ศ. 2568</t>
  </si>
  <si>
    <t>งานพัสดุฯ กองคลัง  ได้จัดทำรายงานการวิเคราะห์ผลการจัดซื้อจัดจ้าง ประจำปีงบประมาณ พ.ศ. 2568  ขององค์การบริหารส่วน</t>
  </si>
  <si>
    <r>
      <rPr>
        <b/>
        <u/>
        <sz val="16"/>
        <color theme="1"/>
        <rFont val="TH SarabunIT๙"/>
        <family val="2"/>
      </rPr>
      <t>ตารางที่ 1</t>
    </r>
    <r>
      <rPr>
        <b/>
        <sz val="16"/>
        <color theme="1"/>
        <rFont val="TH SarabunIT๙"/>
        <family val="2"/>
      </rPr>
      <t xml:space="preserve">   </t>
    </r>
    <r>
      <rPr>
        <sz val="16"/>
        <color theme="1"/>
        <rFont val="TH SarabunIT๙"/>
        <family val="2"/>
      </rPr>
      <t xml:space="preserve"> แสดงร้อยละของจำนวนครั้ง จำแนกตามวิธีจัดซื้อจัดจ้าง ประจำปีงบประมาณ พ.ศ.2568</t>
    </r>
  </si>
  <si>
    <r>
      <rPr>
        <b/>
        <u/>
        <sz val="16"/>
        <color theme="1"/>
        <rFont val="TH SarabunIT๙"/>
        <family val="2"/>
      </rPr>
      <t>ตารางที่ 2</t>
    </r>
    <r>
      <rPr>
        <b/>
        <sz val="16"/>
        <color theme="1"/>
        <rFont val="TH SarabunIT๙"/>
        <family val="2"/>
      </rPr>
      <t xml:space="preserve">   </t>
    </r>
    <r>
      <rPr>
        <sz val="16"/>
        <color theme="1"/>
        <rFont val="TH SarabunIT๙"/>
        <family val="2"/>
      </rPr>
      <t xml:space="preserve"> แสดงร้อยละงบประมาณ จำแนกตามวิธีจัดซื้อจัดจ้าง ประจำปีงบประมาณ พ.ศ.2568</t>
    </r>
  </si>
  <si>
    <t>แนวทางการปรับปรุงการดำเนินงานด้านการจัดซื้อจัดจ้าง ในปีงบประมาณ พ.ศ. ๒๕๖8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</si>
</sst>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&quot;฿&quot;#,##0.00"/>
    <numFmt numFmtId="189" formatCode="_-* #,##0_-;\-* #,##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u/>
      <sz val="16"/>
      <color theme="1"/>
      <name val="TH SarabunIT๙"/>
      <family val="2"/>
    </font>
    <font>
      <b/>
      <sz val="16"/>
      <name val="TH SarabunIT๙"/>
      <family val="2"/>
    </font>
    <font>
      <b/>
      <u/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4"/>
      <color theme="1"/>
      <name val="TH SarabunPSK"/>
      <family val="2"/>
    </font>
    <font>
      <sz val="15.5"/>
      <color theme="1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sz val="12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81">
    <xf numFmtId="0" fontId="0" fillId="0" borderId="0" xfId="0"/>
    <xf numFmtId="0" fontId="2" fillId="0" borderId="12" xfId="0" applyFont="1" applyBorder="1"/>
    <xf numFmtId="0" fontId="2" fillId="0" borderId="13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4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188" fontId="4" fillId="0" borderId="0" xfId="0" applyNumberFormat="1" applyFont="1"/>
    <xf numFmtId="0" fontId="4" fillId="0" borderId="11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8" xfId="0" applyFont="1" applyBorder="1"/>
    <xf numFmtId="0" fontId="4" fillId="0" borderId="0" xfId="0" applyFont="1" applyAlignment="1">
      <alignment horizontal="center"/>
    </xf>
    <xf numFmtId="0" fontId="2" fillId="0" borderId="11" xfId="0" applyFont="1" applyBorder="1"/>
    <xf numFmtId="187" fontId="4" fillId="0" borderId="0" xfId="1" applyFont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87" fontId="7" fillId="0" borderId="1" xfId="1" applyFont="1" applyBorder="1"/>
    <xf numFmtId="0" fontId="4" fillId="0" borderId="5" xfId="0" applyFont="1" applyBorder="1"/>
    <xf numFmtId="187" fontId="4" fillId="0" borderId="0" xfId="0" applyNumberFormat="1" applyFont="1"/>
    <xf numFmtId="187" fontId="4" fillId="0" borderId="4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/>
    <xf numFmtId="187" fontId="8" fillId="0" borderId="0" xfId="1" applyFont="1"/>
    <xf numFmtId="0" fontId="10" fillId="0" borderId="0" xfId="0" applyFont="1"/>
    <xf numFmtId="0" fontId="4" fillId="0" borderId="0" xfId="0" applyFont="1" applyAlignment="1">
      <alignment horizontal="left" indent="4"/>
    </xf>
    <xf numFmtId="0" fontId="3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5" xfId="0" applyFont="1" applyBorder="1" applyAlignment="1">
      <alignment horizontal="center" vertical="top" wrapText="1"/>
    </xf>
    <xf numFmtId="187" fontId="3" fillId="0" borderId="15" xfId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187" fontId="4" fillId="0" borderId="15" xfId="1" applyFont="1" applyBorder="1" applyAlignment="1">
      <alignment horizontal="right" vertical="top" wrapText="1"/>
    </xf>
    <xf numFmtId="0" fontId="4" fillId="0" borderId="15" xfId="0" applyFont="1" applyBorder="1" applyAlignment="1">
      <alignment horizontal="center" vertical="top" wrapText="1"/>
    </xf>
    <xf numFmtId="187" fontId="4" fillId="0" borderId="15" xfId="1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187" fontId="4" fillId="0" borderId="14" xfId="1" applyFont="1" applyBorder="1" applyAlignment="1">
      <alignment horizontal="right" vertical="top" wrapText="1"/>
    </xf>
    <xf numFmtId="0" fontId="4" fillId="0" borderId="14" xfId="0" applyFont="1" applyBorder="1" applyAlignment="1">
      <alignment horizontal="center" vertical="top" wrapText="1"/>
    </xf>
    <xf numFmtId="187" fontId="4" fillId="0" borderId="14" xfId="1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187" fontId="3" fillId="0" borderId="27" xfId="1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87" fontId="3" fillId="0" borderId="0" xfId="1" applyFont="1" applyBorder="1" applyAlignment="1">
      <alignment horizontal="right" vertical="top" wrapText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7" fontId="4" fillId="0" borderId="15" xfId="0" applyNumberFormat="1" applyFont="1" applyBorder="1" applyAlignment="1">
      <alignment horizontal="right" vertical="top" wrapText="1"/>
    </xf>
    <xf numFmtId="17" fontId="4" fillId="0" borderId="14" xfId="0" applyNumberFormat="1" applyFont="1" applyBorder="1" applyAlignment="1">
      <alignment horizontal="right" vertical="top" wrapText="1"/>
    </xf>
    <xf numFmtId="14" fontId="4" fillId="0" borderId="11" xfId="0" applyNumberFormat="1" applyFont="1" applyBorder="1" applyAlignment="1">
      <alignment horizontal="center"/>
    </xf>
    <xf numFmtId="187" fontId="8" fillId="0" borderId="0" xfId="0" applyNumberFormat="1" applyFont="1"/>
    <xf numFmtId="3" fontId="1" fillId="0" borderId="12" xfId="0" applyNumberFormat="1" applyFont="1" applyBorder="1" applyAlignment="1">
      <alignment horizontal="right" vertical="top"/>
    </xf>
    <xf numFmtId="3" fontId="4" fillId="0" borderId="12" xfId="0" applyNumberFormat="1" applyFont="1" applyBorder="1"/>
    <xf numFmtId="3" fontId="1" fillId="0" borderId="12" xfId="0" applyNumberFormat="1" applyFont="1" applyBorder="1"/>
    <xf numFmtId="3" fontId="4" fillId="0" borderId="13" xfId="1" applyNumberFormat="1" applyFont="1" applyBorder="1"/>
    <xf numFmtId="3" fontId="4" fillId="0" borderId="12" xfId="1" applyNumberFormat="1" applyFont="1" applyBorder="1"/>
    <xf numFmtId="0" fontId="4" fillId="0" borderId="4" xfId="0" applyFont="1" applyBorder="1"/>
    <xf numFmtId="0" fontId="4" fillId="0" borderId="12" xfId="0" applyFont="1" applyBorder="1" applyAlignment="1">
      <alignment horizontal="center" vertical="top"/>
    </xf>
    <xf numFmtId="187" fontId="14" fillId="0" borderId="13" xfId="1" applyFont="1" applyBorder="1" applyAlignment="1">
      <alignment shrinkToFit="1"/>
    </xf>
    <xf numFmtId="187" fontId="4" fillId="0" borderId="13" xfId="1" applyFont="1" applyBorder="1" applyAlignment="1">
      <alignment shrinkToFit="1"/>
    </xf>
    <xf numFmtId="3" fontId="1" fillId="0" borderId="13" xfId="0" applyNumberFormat="1" applyFont="1" applyBorder="1" applyAlignment="1">
      <alignment horizontal="right" vertical="top"/>
    </xf>
    <xf numFmtId="187" fontId="4" fillId="0" borderId="11" xfId="1" applyFont="1" applyBorder="1" applyAlignment="1">
      <alignment shrinkToFit="1"/>
    </xf>
    <xf numFmtId="187" fontId="4" fillId="0" borderId="11" xfId="1" applyFont="1" applyBorder="1"/>
    <xf numFmtId="0" fontId="4" fillId="0" borderId="11" xfId="0" applyFont="1" applyBorder="1" applyAlignment="1">
      <alignment shrinkToFit="1"/>
    </xf>
    <xf numFmtId="0" fontId="4" fillId="0" borderId="13" xfId="0" applyFont="1" applyBorder="1" applyAlignment="1">
      <alignment shrinkToFit="1"/>
    </xf>
    <xf numFmtId="0" fontId="4" fillId="0" borderId="12" xfId="0" applyFont="1" applyBorder="1" applyAlignment="1">
      <alignment shrinkToFit="1"/>
    </xf>
    <xf numFmtId="187" fontId="4" fillId="0" borderId="11" xfId="0" applyNumberFormat="1" applyFont="1" applyBorder="1"/>
    <xf numFmtId="4" fontId="4" fillId="0" borderId="12" xfId="0" applyNumberFormat="1" applyFont="1" applyBorder="1"/>
    <xf numFmtId="4" fontId="1" fillId="0" borderId="12" xfId="0" applyNumberFormat="1" applyFont="1" applyBorder="1"/>
    <xf numFmtId="4" fontId="4" fillId="0" borderId="11" xfId="0" applyNumberFormat="1" applyFont="1" applyBorder="1"/>
    <xf numFmtId="4" fontId="4" fillId="0" borderId="13" xfId="0" applyNumberFormat="1" applyFont="1" applyBorder="1"/>
    <xf numFmtId="4" fontId="4" fillId="0" borderId="13" xfId="1" applyNumberFormat="1" applyFont="1" applyBorder="1"/>
    <xf numFmtId="4" fontId="4" fillId="0" borderId="11" xfId="1" applyNumberFormat="1" applyFont="1" applyBorder="1"/>
    <xf numFmtId="187" fontId="4" fillId="0" borderId="13" xfId="1" applyFont="1" applyBorder="1"/>
    <xf numFmtId="187" fontId="4" fillId="0" borderId="12" xfId="1" applyFont="1" applyBorder="1"/>
    <xf numFmtId="0" fontId="15" fillId="0" borderId="13" xfId="0" applyFont="1" applyBorder="1"/>
    <xf numFmtId="187" fontId="4" fillId="0" borderId="11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center"/>
    </xf>
    <xf numFmtId="10" fontId="3" fillId="0" borderId="0" xfId="1" applyNumberFormat="1" applyFont="1" applyBorder="1" applyAlignment="1">
      <alignment horizontal="center"/>
    </xf>
    <xf numFmtId="187" fontId="3" fillId="0" borderId="0" xfId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/>
    </xf>
    <xf numFmtId="187" fontId="14" fillId="0" borderId="12" xfId="1" applyFont="1" applyBorder="1" applyAlignment="1">
      <alignment shrinkToFit="1"/>
    </xf>
    <xf numFmtId="14" fontId="1" fillId="0" borderId="1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1" xfId="0" applyFont="1" applyBorder="1"/>
    <xf numFmtId="187" fontId="6" fillId="0" borderId="13" xfId="1" applyFont="1" applyBorder="1" applyAlignment="1">
      <alignment shrinkToFit="1"/>
    </xf>
    <xf numFmtId="187" fontId="6" fillId="0" borderId="11" xfId="0" applyNumberFormat="1" applyFont="1" applyBorder="1" applyAlignment="1">
      <alignment horizontal="right" vertical="top"/>
    </xf>
    <xf numFmtId="187" fontId="6" fillId="0" borderId="4" xfId="0" applyNumberFormat="1" applyFont="1" applyBorder="1" applyAlignment="1">
      <alignment horizontal="center"/>
    </xf>
    <xf numFmtId="14" fontId="16" fillId="0" borderId="11" xfId="0" applyNumberFormat="1" applyFont="1" applyBorder="1" applyAlignment="1">
      <alignment horizontal="center"/>
    </xf>
    <xf numFmtId="0" fontId="17" fillId="0" borderId="13" xfId="0" applyFont="1" applyBorder="1"/>
    <xf numFmtId="187" fontId="14" fillId="0" borderId="3" xfId="1" applyFont="1" applyBorder="1" applyAlignment="1">
      <alignment shrinkToFit="1"/>
    </xf>
    <xf numFmtId="3" fontId="1" fillId="0" borderId="3" xfId="0" applyNumberFormat="1" applyFont="1" applyBorder="1" applyAlignment="1">
      <alignment horizontal="right" vertical="top"/>
    </xf>
    <xf numFmtId="187" fontId="14" fillId="0" borderId="9" xfId="1" applyFont="1" applyBorder="1" applyAlignment="1">
      <alignment shrinkToFit="1"/>
    </xf>
    <xf numFmtId="14" fontId="1" fillId="0" borderId="13" xfId="0" applyNumberFormat="1" applyFont="1" applyBorder="1" applyAlignment="1">
      <alignment horizontal="center"/>
    </xf>
    <xf numFmtId="187" fontId="1" fillId="0" borderId="0" xfId="0" applyNumberFormat="1" applyFont="1"/>
    <xf numFmtId="187" fontId="18" fillId="0" borderId="11" xfId="1" applyFont="1" applyBorder="1"/>
    <xf numFmtId="187" fontId="19" fillId="0" borderId="0" xfId="0" applyNumberFormat="1" applyFont="1"/>
    <xf numFmtId="187" fontId="20" fillId="0" borderId="0" xfId="0" applyNumberFormat="1" applyFont="1"/>
    <xf numFmtId="187" fontId="18" fillId="0" borderId="0" xfId="0" applyNumberFormat="1" applyFont="1"/>
    <xf numFmtId="187" fontId="6" fillId="0" borderId="15" xfId="1" applyFont="1" applyBorder="1" applyAlignment="1">
      <alignment horizontal="center" vertical="top" wrapText="1"/>
    </xf>
    <xf numFmtId="187" fontId="6" fillId="0" borderId="11" xfId="1" applyFont="1" applyBorder="1"/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shrinkToFit="1"/>
    </xf>
    <xf numFmtId="0" fontId="4" fillId="0" borderId="9" xfId="0" applyFont="1" applyBorder="1"/>
    <xf numFmtId="3" fontId="4" fillId="0" borderId="9" xfId="0" applyNumberFormat="1" applyFont="1" applyBorder="1"/>
    <xf numFmtId="3" fontId="1" fillId="0" borderId="9" xfId="0" applyNumberFormat="1" applyFont="1" applyBorder="1"/>
    <xf numFmtId="0" fontId="4" fillId="0" borderId="9" xfId="0" applyFont="1" applyBorder="1" applyAlignment="1">
      <alignment horizontal="center"/>
    </xf>
    <xf numFmtId="0" fontId="8" fillId="0" borderId="15" xfId="0" applyFont="1" applyBorder="1"/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89" fontId="13" fillId="0" borderId="14" xfId="1" applyNumberFormat="1" applyFont="1" applyBorder="1" applyAlignment="1">
      <alignment horizontal="center" vertical="center"/>
    </xf>
    <xf numFmtId="189" fontId="2" fillId="0" borderId="16" xfId="1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top" wrapText="1"/>
    </xf>
    <xf numFmtId="3" fontId="3" fillId="0" borderId="2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top" wrapText="1"/>
    </xf>
    <xf numFmtId="10" fontId="3" fillId="0" borderId="23" xfId="1" applyNumberFormat="1" applyFont="1" applyBorder="1" applyAlignment="1">
      <alignment horizontal="center"/>
    </xf>
    <xf numFmtId="187" fontId="3" fillId="0" borderId="24" xfId="1" applyFont="1" applyBorder="1" applyAlignment="1">
      <alignment horizontal="center"/>
    </xf>
    <xf numFmtId="10" fontId="3" fillId="0" borderId="6" xfId="1" applyNumberFormat="1" applyFont="1" applyBorder="1" applyAlignment="1">
      <alignment horizontal="center"/>
    </xf>
    <xf numFmtId="10" fontId="3" fillId="0" borderId="7" xfId="1" applyNumberFormat="1" applyFont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10" fontId="3" fillId="0" borderId="16" xfId="1" applyNumberFormat="1" applyFont="1" applyBorder="1" applyAlignment="1">
      <alignment horizontal="center"/>
    </xf>
    <xf numFmtId="187" fontId="3" fillId="0" borderId="16" xfId="1" applyFont="1" applyBorder="1" applyAlignment="1">
      <alignment horizontal="center"/>
    </xf>
    <xf numFmtId="10" fontId="3" fillId="0" borderId="26" xfId="1" applyNumberFormat="1" applyFont="1" applyBorder="1" applyAlignment="1">
      <alignment horizontal="center"/>
    </xf>
    <xf numFmtId="10" fontId="3" fillId="0" borderId="25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39EB-56F1-4398-8C00-51CB23D6DE64}">
  <dimension ref="A1:YK268"/>
  <sheetViews>
    <sheetView workbookViewId="0">
      <selection activeCell="H65" sqref="H65"/>
    </sheetView>
  </sheetViews>
  <sheetFormatPr defaultColWidth="9" defaultRowHeight="20.25" x14ac:dyDescent="0.3"/>
  <cols>
    <col min="1" max="1" width="6.125" style="15" customWidth="1"/>
    <col min="2" max="2" width="55.5" style="6" customWidth="1"/>
    <col min="3" max="3" width="14.75" style="6" customWidth="1"/>
    <col min="4" max="4" width="13.75" style="6" customWidth="1"/>
    <col min="5" max="5" width="14" style="6" customWidth="1"/>
    <col min="6" max="6" width="14.75" style="6" customWidth="1"/>
    <col min="7" max="7" width="6.125" style="6" hidden="1" customWidth="1"/>
    <col min="8" max="8" width="15" style="6" customWidth="1"/>
    <col min="9" max="9" width="9" style="6"/>
    <col min="10" max="10" width="12.375" style="6" customWidth="1"/>
    <col min="11" max="13" width="9" style="6" customWidth="1"/>
    <col min="14" max="14" width="6.375" style="6" customWidth="1"/>
    <col min="15" max="16384" width="9" style="6"/>
  </cols>
  <sheetData>
    <row r="1" spans="1:10" ht="22.5" customHeight="1" x14ac:dyDescent="0.3">
      <c r="A1" s="127" t="s">
        <v>249</v>
      </c>
      <c r="B1" s="127"/>
      <c r="C1" s="127"/>
      <c r="D1" s="127"/>
      <c r="E1" s="127"/>
      <c r="F1" s="127"/>
      <c r="G1" s="127"/>
      <c r="H1" s="57"/>
    </row>
    <row r="2" spans="1:10" x14ac:dyDescent="0.3">
      <c r="A2" s="128" t="s">
        <v>13</v>
      </c>
      <c r="B2" s="130" t="s">
        <v>0</v>
      </c>
      <c r="C2" s="3" t="s">
        <v>4</v>
      </c>
      <c r="D2" s="4" t="s">
        <v>1</v>
      </c>
      <c r="E2" s="130" t="s">
        <v>3</v>
      </c>
      <c r="F2" s="21" t="s">
        <v>5</v>
      </c>
      <c r="G2" s="22"/>
      <c r="H2" s="21" t="s">
        <v>16</v>
      </c>
    </row>
    <row r="3" spans="1:10" x14ac:dyDescent="0.3">
      <c r="A3" s="129"/>
      <c r="B3" s="129"/>
      <c r="C3" s="4"/>
      <c r="D3" s="5" t="s">
        <v>2</v>
      </c>
      <c r="E3" s="129"/>
      <c r="F3" s="4"/>
      <c r="G3" s="23"/>
      <c r="H3" s="4" t="s">
        <v>17</v>
      </c>
    </row>
    <row r="4" spans="1:10" x14ac:dyDescent="0.3">
      <c r="A4" s="125">
        <v>1</v>
      </c>
      <c r="B4" s="7" t="s">
        <v>250</v>
      </c>
      <c r="C4" s="7" t="s">
        <v>6</v>
      </c>
      <c r="D4" s="71">
        <v>96000</v>
      </c>
      <c r="E4" s="71">
        <v>96000</v>
      </c>
      <c r="F4" s="88">
        <v>96000</v>
      </c>
      <c r="G4" s="27"/>
      <c r="H4" s="97" t="s">
        <v>251</v>
      </c>
    </row>
    <row r="5" spans="1:10" ht="23.25" x14ac:dyDescent="0.5">
      <c r="A5" s="126"/>
      <c r="B5" s="8"/>
      <c r="C5" s="8"/>
      <c r="D5" s="70"/>
      <c r="E5" s="70"/>
      <c r="F5" s="72"/>
      <c r="G5" s="28"/>
      <c r="H5" s="20" t="s">
        <v>252</v>
      </c>
      <c r="J5" s="24"/>
    </row>
    <row r="6" spans="1:10" x14ac:dyDescent="0.3">
      <c r="A6" s="125">
        <v>2</v>
      </c>
      <c r="B6" s="7" t="s">
        <v>254</v>
      </c>
      <c r="C6" s="7" t="s">
        <v>6</v>
      </c>
      <c r="D6" s="73">
        <v>24000</v>
      </c>
      <c r="E6" s="73">
        <v>24000</v>
      </c>
      <c r="F6" s="88">
        <v>24000</v>
      </c>
      <c r="G6" s="27"/>
      <c r="H6" s="97" t="s">
        <v>253</v>
      </c>
    </row>
    <row r="7" spans="1:10" ht="23.25" x14ac:dyDescent="0.5">
      <c r="A7" s="126"/>
      <c r="B7" s="8"/>
      <c r="C7" s="8"/>
      <c r="D7" s="98"/>
      <c r="E7" s="98"/>
      <c r="F7" s="72"/>
      <c r="G7" s="28"/>
      <c r="H7" s="20" t="s">
        <v>252</v>
      </c>
    </row>
    <row r="8" spans="1:10" x14ac:dyDescent="0.3">
      <c r="A8" s="125">
        <v>3</v>
      </c>
      <c r="B8" s="7" t="s">
        <v>255</v>
      </c>
      <c r="C8" s="7" t="s">
        <v>6</v>
      </c>
      <c r="D8" s="71">
        <v>96000</v>
      </c>
      <c r="E8" s="71">
        <v>96000</v>
      </c>
      <c r="F8" s="88">
        <v>96000</v>
      </c>
      <c r="G8" s="27"/>
      <c r="H8" s="97" t="s">
        <v>257</v>
      </c>
    </row>
    <row r="9" spans="1:10" ht="23.25" x14ac:dyDescent="0.5">
      <c r="A9" s="126"/>
      <c r="B9" s="8" t="s">
        <v>256</v>
      </c>
      <c r="C9" s="10"/>
      <c r="D9" s="98"/>
      <c r="E9" s="98"/>
      <c r="F9" s="72"/>
      <c r="G9" s="28"/>
      <c r="H9" s="20" t="s">
        <v>252</v>
      </c>
    </row>
    <row r="10" spans="1:10" x14ac:dyDescent="0.3">
      <c r="A10" s="125">
        <v>4</v>
      </c>
      <c r="B10" s="7" t="s">
        <v>258</v>
      </c>
      <c r="C10" s="7" t="s">
        <v>6</v>
      </c>
      <c r="D10" s="71">
        <v>96000</v>
      </c>
      <c r="E10" s="71">
        <v>96000</v>
      </c>
      <c r="F10" s="88">
        <v>96000</v>
      </c>
      <c r="G10" s="27"/>
      <c r="H10" s="97" t="s">
        <v>260</v>
      </c>
    </row>
    <row r="11" spans="1:10" ht="23.25" x14ac:dyDescent="0.5">
      <c r="A11" s="126"/>
      <c r="B11" s="8" t="s">
        <v>259</v>
      </c>
      <c r="C11" s="8"/>
      <c r="D11" s="70"/>
      <c r="E11" s="70"/>
      <c r="F11" s="72"/>
      <c r="G11" s="28"/>
      <c r="H11" s="20" t="s">
        <v>252</v>
      </c>
    </row>
    <row r="12" spans="1:10" x14ac:dyDescent="0.3">
      <c r="A12" s="125">
        <v>5</v>
      </c>
      <c r="B12" s="7" t="s">
        <v>255</v>
      </c>
      <c r="C12" s="7" t="s">
        <v>6</v>
      </c>
      <c r="D12" s="73">
        <v>8000</v>
      </c>
      <c r="E12" s="73">
        <v>8000</v>
      </c>
      <c r="F12" s="88">
        <v>8000</v>
      </c>
      <c r="G12" s="27"/>
      <c r="H12" s="97" t="s">
        <v>262</v>
      </c>
    </row>
    <row r="13" spans="1:10" ht="23.25" x14ac:dyDescent="0.5">
      <c r="A13" s="126"/>
      <c r="B13" s="8" t="s">
        <v>261</v>
      </c>
      <c r="C13" s="8"/>
      <c r="D13" s="98"/>
      <c r="E13" s="98"/>
      <c r="F13" s="72"/>
      <c r="G13" s="28"/>
      <c r="H13" s="20" t="s">
        <v>252</v>
      </c>
      <c r="J13" s="114">
        <f>F4+F6+F8+F10+F12+F14+F16+F18+F20+F22+F24</f>
        <v>896000</v>
      </c>
    </row>
    <row r="14" spans="1:10" x14ac:dyDescent="0.3">
      <c r="A14" s="125">
        <v>6</v>
      </c>
      <c r="B14" s="75" t="s">
        <v>263</v>
      </c>
      <c r="C14" s="7" t="s">
        <v>6</v>
      </c>
      <c r="D14" s="71">
        <v>96000</v>
      </c>
      <c r="E14" s="71">
        <v>96000</v>
      </c>
      <c r="F14" s="74">
        <v>96000</v>
      </c>
      <c r="G14" s="29"/>
      <c r="H14" s="97" t="s">
        <v>267</v>
      </c>
    </row>
    <row r="15" spans="1:10" x14ac:dyDescent="0.3">
      <c r="A15" s="126"/>
      <c r="B15" s="76" t="s">
        <v>264</v>
      </c>
      <c r="C15" s="9"/>
      <c r="D15" s="64"/>
      <c r="E15" s="64"/>
      <c r="F15" s="65"/>
      <c r="G15" s="30"/>
      <c r="H15" s="20" t="s">
        <v>252</v>
      </c>
      <c r="I15" s="6" t="s">
        <v>248</v>
      </c>
      <c r="J15" s="26">
        <f>F4+F6+F8+F10+F12+F14+F18+F20+F22+F24</f>
        <v>800000</v>
      </c>
    </row>
    <row r="16" spans="1:10" x14ac:dyDescent="0.3">
      <c r="A16" s="125">
        <v>7</v>
      </c>
      <c r="B16" s="75" t="s">
        <v>265</v>
      </c>
      <c r="C16" s="7" t="s">
        <v>6</v>
      </c>
      <c r="D16" s="71">
        <v>96000</v>
      </c>
      <c r="E16" s="71">
        <v>96000</v>
      </c>
      <c r="F16" s="117">
        <v>96000</v>
      </c>
      <c r="G16" s="29"/>
      <c r="H16" s="97" t="s">
        <v>268</v>
      </c>
      <c r="I16" s="6" t="s">
        <v>247</v>
      </c>
      <c r="J16" s="111">
        <f>F16+F140+F152</f>
        <v>7443000</v>
      </c>
    </row>
    <row r="17" spans="1:10" x14ac:dyDescent="0.3">
      <c r="A17" s="126"/>
      <c r="B17" s="77" t="s">
        <v>266</v>
      </c>
      <c r="C17" s="8"/>
      <c r="D17" s="64"/>
      <c r="E17" s="64"/>
      <c r="F17" s="65"/>
      <c r="G17" s="28"/>
      <c r="H17" s="20" t="s">
        <v>252</v>
      </c>
    </row>
    <row r="18" spans="1:10" x14ac:dyDescent="0.3">
      <c r="A18" s="125">
        <v>8</v>
      </c>
      <c r="B18" s="75" t="s">
        <v>269</v>
      </c>
      <c r="C18" s="7" t="s">
        <v>6</v>
      </c>
      <c r="D18" s="71">
        <v>96000</v>
      </c>
      <c r="E18" s="71">
        <v>96000</v>
      </c>
      <c r="F18" s="74">
        <v>96000</v>
      </c>
      <c r="G18" s="29"/>
      <c r="H18" s="97" t="s">
        <v>270</v>
      </c>
    </row>
    <row r="19" spans="1:10" x14ac:dyDescent="0.3">
      <c r="A19" s="126"/>
      <c r="B19" s="77"/>
      <c r="D19" s="64"/>
      <c r="E19" s="64"/>
      <c r="F19" s="65"/>
      <c r="G19" s="28"/>
      <c r="H19" s="20" t="s">
        <v>252</v>
      </c>
    </row>
    <row r="20" spans="1:10" x14ac:dyDescent="0.3">
      <c r="A20" s="13">
        <v>9</v>
      </c>
      <c r="B20" s="75" t="s">
        <v>269</v>
      </c>
      <c r="C20" s="7" t="s">
        <v>6</v>
      </c>
      <c r="D20" s="71">
        <v>96000</v>
      </c>
      <c r="E20" s="71">
        <v>96000</v>
      </c>
      <c r="F20" s="74">
        <v>96000</v>
      </c>
      <c r="G20" s="29"/>
      <c r="H20" s="97" t="s">
        <v>271</v>
      </c>
    </row>
    <row r="21" spans="1:10" x14ac:dyDescent="0.3">
      <c r="A21" s="69"/>
      <c r="B21" s="77"/>
      <c r="C21" s="8"/>
      <c r="D21" s="64"/>
      <c r="E21" s="64"/>
      <c r="F21" s="65"/>
      <c r="G21" s="28"/>
      <c r="H21" s="20" t="s">
        <v>252</v>
      </c>
    </row>
    <row r="22" spans="1:10" x14ac:dyDescent="0.3">
      <c r="A22" s="13">
        <v>10</v>
      </c>
      <c r="B22" s="75" t="s">
        <v>272</v>
      </c>
      <c r="C22" s="7" t="s">
        <v>6</v>
      </c>
      <c r="D22" s="71">
        <v>96000</v>
      </c>
      <c r="E22" s="71">
        <v>96000</v>
      </c>
      <c r="F22" s="74">
        <v>96000</v>
      </c>
      <c r="G22" s="29"/>
      <c r="H22" s="97" t="s">
        <v>273</v>
      </c>
    </row>
    <row r="23" spans="1:10" x14ac:dyDescent="0.3">
      <c r="A23" s="13"/>
      <c r="B23" s="77" t="s">
        <v>266</v>
      </c>
      <c r="C23" s="8"/>
      <c r="D23" s="64"/>
      <c r="E23" s="64"/>
      <c r="F23" s="65"/>
      <c r="G23" s="28"/>
      <c r="H23" s="20" t="s">
        <v>252</v>
      </c>
    </row>
    <row r="24" spans="1:10" x14ac:dyDescent="0.3">
      <c r="A24" s="12">
        <v>11</v>
      </c>
      <c r="B24" s="75" t="s">
        <v>272</v>
      </c>
      <c r="C24" s="7" t="s">
        <v>6</v>
      </c>
      <c r="D24" s="71">
        <v>96000</v>
      </c>
      <c r="E24" s="71">
        <v>96000</v>
      </c>
      <c r="F24" s="74">
        <v>96000</v>
      </c>
      <c r="G24" s="29"/>
      <c r="H24" s="97" t="s">
        <v>274</v>
      </c>
    </row>
    <row r="25" spans="1:10" x14ac:dyDescent="0.3">
      <c r="A25" s="69"/>
      <c r="B25" s="77" t="s">
        <v>266</v>
      </c>
      <c r="C25" s="8"/>
      <c r="D25" s="64"/>
      <c r="E25" s="64"/>
      <c r="F25" s="65"/>
      <c r="G25" s="28"/>
      <c r="H25" s="20" t="s">
        <v>252</v>
      </c>
    </row>
    <row r="26" spans="1:10" x14ac:dyDescent="0.3">
      <c r="A26" s="12">
        <v>12</v>
      </c>
      <c r="B26" s="75" t="s">
        <v>275</v>
      </c>
      <c r="C26" s="7" t="s">
        <v>6</v>
      </c>
      <c r="D26" s="71">
        <v>96000</v>
      </c>
      <c r="E26" s="71">
        <v>96000</v>
      </c>
      <c r="F26" s="74">
        <v>96000</v>
      </c>
      <c r="G26" s="29"/>
      <c r="H26" s="97" t="s">
        <v>276</v>
      </c>
    </row>
    <row r="27" spans="1:10" x14ac:dyDescent="0.3">
      <c r="A27" s="69"/>
      <c r="B27" s="77"/>
      <c r="C27" s="8"/>
      <c r="D27" s="64"/>
      <c r="E27" s="64"/>
      <c r="F27" s="65"/>
      <c r="G27" s="28"/>
      <c r="H27" s="20" t="s">
        <v>252</v>
      </c>
    </row>
    <row r="28" spans="1:10" x14ac:dyDescent="0.3">
      <c r="A28" s="118"/>
      <c r="B28" s="119"/>
      <c r="C28" s="120"/>
      <c r="D28" s="121"/>
      <c r="E28" s="121"/>
      <c r="F28" s="122"/>
      <c r="G28" s="123"/>
      <c r="H28" s="123"/>
    </row>
    <row r="29" spans="1:10" x14ac:dyDescent="0.3">
      <c r="A29" s="128" t="s">
        <v>13</v>
      </c>
      <c r="B29" s="128" t="s">
        <v>0</v>
      </c>
      <c r="C29" s="21" t="s">
        <v>4</v>
      </c>
      <c r="D29" s="94" t="s">
        <v>1</v>
      </c>
      <c r="E29" s="128" t="s">
        <v>3</v>
      </c>
      <c r="F29" s="21" t="s">
        <v>5</v>
      </c>
      <c r="G29" s="22"/>
      <c r="H29" s="21" t="s">
        <v>16</v>
      </c>
    </row>
    <row r="30" spans="1:10" x14ac:dyDescent="0.3">
      <c r="A30" s="129"/>
      <c r="B30" s="129"/>
      <c r="C30" s="4"/>
      <c r="D30" s="5" t="s">
        <v>2</v>
      </c>
      <c r="E30" s="129"/>
      <c r="F30" s="4"/>
      <c r="G30" s="23"/>
      <c r="H30" s="4" t="s">
        <v>17</v>
      </c>
    </row>
    <row r="31" spans="1:10" x14ac:dyDescent="0.3">
      <c r="A31" s="96">
        <v>13</v>
      </c>
      <c r="B31" s="76" t="s">
        <v>277</v>
      </c>
      <c r="C31" s="7" t="s">
        <v>6</v>
      </c>
      <c r="D31" s="71">
        <v>96000</v>
      </c>
      <c r="E31" s="71">
        <v>96000</v>
      </c>
      <c r="F31" s="74">
        <v>96000</v>
      </c>
      <c r="G31" s="29"/>
      <c r="H31" s="97" t="s">
        <v>278</v>
      </c>
      <c r="J31" s="115">
        <f>F31+F33+F35+F37+F39+F41+F43+F45+F47+F49+F51+F55</f>
        <v>710906</v>
      </c>
    </row>
    <row r="32" spans="1:10" x14ac:dyDescent="0.3">
      <c r="A32" s="3"/>
      <c r="B32" s="77" t="s">
        <v>264</v>
      </c>
      <c r="C32" s="8"/>
      <c r="D32" s="64"/>
      <c r="E32" s="64"/>
      <c r="F32" s="65"/>
      <c r="G32" s="28"/>
      <c r="H32" s="20" t="s">
        <v>252</v>
      </c>
    </row>
    <row r="33" spans="1:8" x14ac:dyDescent="0.3">
      <c r="A33" s="125">
        <v>14</v>
      </c>
      <c r="B33" s="76" t="s">
        <v>279</v>
      </c>
      <c r="C33" s="7" t="s">
        <v>6</v>
      </c>
      <c r="D33" s="71">
        <v>96000</v>
      </c>
      <c r="E33" s="71">
        <v>96000</v>
      </c>
      <c r="F33" s="78">
        <v>96000</v>
      </c>
      <c r="G33" s="29"/>
      <c r="H33" s="97" t="s">
        <v>280</v>
      </c>
    </row>
    <row r="34" spans="1:8" x14ac:dyDescent="0.3">
      <c r="A34" s="126"/>
      <c r="B34" s="77" t="s">
        <v>264</v>
      </c>
      <c r="C34" s="8"/>
      <c r="D34" s="64"/>
      <c r="E34" s="64"/>
      <c r="F34" s="65"/>
      <c r="G34" s="28"/>
      <c r="H34" s="20" t="s">
        <v>252</v>
      </c>
    </row>
    <row r="35" spans="1:8" x14ac:dyDescent="0.3">
      <c r="A35" s="125">
        <v>15</v>
      </c>
      <c r="B35" s="76" t="s">
        <v>281</v>
      </c>
      <c r="C35" s="7" t="s">
        <v>6</v>
      </c>
      <c r="D35" s="71">
        <v>96000</v>
      </c>
      <c r="E35" s="71">
        <v>96000</v>
      </c>
      <c r="F35" s="78">
        <v>96000</v>
      </c>
      <c r="G35" s="29"/>
      <c r="H35" s="97" t="s">
        <v>282</v>
      </c>
    </row>
    <row r="36" spans="1:8" x14ac:dyDescent="0.3">
      <c r="A36" s="126"/>
      <c r="B36" s="77" t="s">
        <v>264</v>
      </c>
      <c r="C36" s="8"/>
      <c r="D36" s="64"/>
      <c r="E36" s="64"/>
      <c r="F36" s="65"/>
      <c r="G36" s="28"/>
      <c r="H36" s="20" t="s">
        <v>252</v>
      </c>
    </row>
    <row r="37" spans="1:8" x14ac:dyDescent="0.3">
      <c r="A37" s="125">
        <v>16</v>
      </c>
      <c r="B37" s="76" t="s">
        <v>283</v>
      </c>
      <c r="C37" s="7" t="s">
        <v>6</v>
      </c>
      <c r="D37" s="71">
        <v>96000</v>
      </c>
      <c r="E37" s="71">
        <v>96000</v>
      </c>
      <c r="F37" s="78">
        <v>96000</v>
      </c>
      <c r="G37" s="29"/>
      <c r="H37" s="97" t="s">
        <v>284</v>
      </c>
    </row>
    <row r="38" spans="1:8" x14ac:dyDescent="0.3">
      <c r="A38" s="126"/>
      <c r="B38" s="77" t="s">
        <v>264</v>
      </c>
      <c r="C38" s="8"/>
      <c r="D38" s="64"/>
      <c r="E38" s="64"/>
      <c r="F38" s="65"/>
      <c r="G38" s="28"/>
      <c r="H38" s="20" t="s">
        <v>252</v>
      </c>
    </row>
    <row r="39" spans="1:8" x14ac:dyDescent="0.3">
      <c r="A39" s="131">
        <v>17</v>
      </c>
      <c r="B39" s="7" t="s">
        <v>285</v>
      </c>
      <c r="C39" s="7" t="s">
        <v>6</v>
      </c>
      <c r="D39" s="71">
        <v>96000</v>
      </c>
      <c r="E39" s="71">
        <v>96000</v>
      </c>
      <c r="F39" s="78">
        <v>96000</v>
      </c>
      <c r="G39" s="29"/>
      <c r="H39" s="97" t="s">
        <v>286</v>
      </c>
    </row>
    <row r="40" spans="1:8" ht="21" customHeight="1" x14ac:dyDescent="0.3">
      <c r="A40" s="132"/>
      <c r="B40" s="8" t="s">
        <v>264</v>
      </c>
      <c r="C40" s="8"/>
      <c r="D40" s="64"/>
      <c r="E40" s="64"/>
      <c r="F40" s="65"/>
      <c r="G40" s="28"/>
      <c r="H40" s="20" t="s">
        <v>252</v>
      </c>
    </row>
    <row r="41" spans="1:8" x14ac:dyDescent="0.3">
      <c r="A41" s="125">
        <v>18</v>
      </c>
      <c r="B41" s="7" t="s">
        <v>287</v>
      </c>
      <c r="C41" s="7" t="s">
        <v>6</v>
      </c>
      <c r="D41" s="71">
        <v>48000</v>
      </c>
      <c r="E41" s="71">
        <v>48000</v>
      </c>
      <c r="F41" s="88">
        <v>48000</v>
      </c>
      <c r="G41" s="27"/>
      <c r="H41" s="97" t="s">
        <v>288</v>
      </c>
    </row>
    <row r="42" spans="1:8" ht="23.25" x14ac:dyDescent="0.5">
      <c r="A42" s="133"/>
      <c r="B42" s="8"/>
      <c r="C42" s="10"/>
      <c r="D42" s="70"/>
      <c r="E42" s="70"/>
      <c r="F42" s="72"/>
      <c r="G42" s="28"/>
      <c r="H42" s="20" t="s">
        <v>252</v>
      </c>
    </row>
    <row r="43" spans="1:8" x14ac:dyDescent="0.3">
      <c r="A43" s="125">
        <v>19</v>
      </c>
      <c r="B43" s="7" t="s">
        <v>289</v>
      </c>
      <c r="C43" s="7" t="s">
        <v>6</v>
      </c>
      <c r="D43" s="73">
        <v>48000</v>
      </c>
      <c r="E43" s="73">
        <v>48000</v>
      </c>
      <c r="F43" s="73">
        <v>48000</v>
      </c>
      <c r="G43" s="29"/>
      <c r="H43" s="97" t="s">
        <v>290</v>
      </c>
    </row>
    <row r="44" spans="1:8" ht="23.25" x14ac:dyDescent="0.5">
      <c r="A44" s="133"/>
      <c r="B44" s="77"/>
      <c r="C44" s="8"/>
      <c r="D44" s="70"/>
      <c r="E44" s="70"/>
      <c r="F44" s="63"/>
      <c r="G44" s="28"/>
      <c r="H44" s="20" t="s">
        <v>252</v>
      </c>
    </row>
    <row r="45" spans="1:8" x14ac:dyDescent="0.3">
      <c r="A45" s="125">
        <v>20</v>
      </c>
      <c r="B45" s="76" t="s">
        <v>291</v>
      </c>
      <c r="C45" s="7" t="s">
        <v>6</v>
      </c>
      <c r="D45" s="73">
        <v>32000</v>
      </c>
      <c r="E45" s="73">
        <v>32000</v>
      </c>
      <c r="F45" s="73">
        <v>32000</v>
      </c>
      <c r="G45" s="29"/>
      <c r="H45" s="97" t="s">
        <v>292</v>
      </c>
    </row>
    <row r="46" spans="1:8" ht="23.25" x14ac:dyDescent="0.5">
      <c r="A46" s="133"/>
      <c r="B46" s="76"/>
      <c r="C46" s="8"/>
      <c r="D46" s="70"/>
      <c r="E46" s="70"/>
      <c r="F46" s="63"/>
      <c r="G46" s="28"/>
      <c r="H46" s="20" t="s">
        <v>252</v>
      </c>
    </row>
    <row r="47" spans="1:8" x14ac:dyDescent="0.3">
      <c r="A47" s="125">
        <v>21</v>
      </c>
      <c r="B47" s="75" t="s">
        <v>294</v>
      </c>
      <c r="C47" s="7" t="s">
        <v>6</v>
      </c>
      <c r="D47" s="73">
        <v>32000</v>
      </c>
      <c r="E47" s="73">
        <v>32000</v>
      </c>
      <c r="F47" s="73">
        <v>32000</v>
      </c>
      <c r="G47" s="29"/>
      <c r="H47" s="97" t="s">
        <v>293</v>
      </c>
    </row>
    <row r="48" spans="1:8" ht="23.25" x14ac:dyDescent="0.5">
      <c r="A48" s="133"/>
      <c r="B48" s="76"/>
      <c r="C48" s="8"/>
      <c r="D48" s="98"/>
      <c r="E48" s="98"/>
      <c r="F48" s="63"/>
      <c r="G48" s="28"/>
      <c r="H48" s="20" t="s">
        <v>252</v>
      </c>
    </row>
    <row r="49" spans="1:661" x14ac:dyDescent="0.3">
      <c r="A49" s="125">
        <v>22</v>
      </c>
      <c r="B49" s="75" t="s">
        <v>297</v>
      </c>
      <c r="C49" s="7" t="s">
        <v>6</v>
      </c>
      <c r="D49" s="73">
        <v>21606</v>
      </c>
      <c r="E49" s="73">
        <v>21606</v>
      </c>
      <c r="F49" s="73">
        <v>21606</v>
      </c>
      <c r="G49" s="29"/>
      <c r="H49" s="97" t="s">
        <v>296</v>
      </c>
    </row>
    <row r="50" spans="1:661" ht="23.25" x14ac:dyDescent="0.5">
      <c r="A50" s="126"/>
      <c r="B50" s="76"/>
      <c r="C50" s="8"/>
      <c r="D50" s="98"/>
      <c r="E50" s="98"/>
      <c r="F50" s="63"/>
      <c r="G50" s="28"/>
      <c r="H50" s="20" t="s">
        <v>295</v>
      </c>
    </row>
    <row r="51" spans="1:661" x14ac:dyDescent="0.3">
      <c r="A51" s="125">
        <v>23</v>
      </c>
      <c r="B51" s="75" t="s">
        <v>298</v>
      </c>
      <c r="C51" s="7" t="s">
        <v>6</v>
      </c>
      <c r="D51" s="73">
        <v>14280</v>
      </c>
      <c r="E51" s="73">
        <v>14280</v>
      </c>
      <c r="F51" s="73">
        <v>14280</v>
      </c>
      <c r="G51" s="29"/>
      <c r="H51" s="99" t="s">
        <v>300</v>
      </c>
    </row>
    <row r="52" spans="1:661" ht="23.25" x14ac:dyDescent="0.5">
      <c r="A52" s="126"/>
      <c r="B52" s="77"/>
      <c r="C52" s="8"/>
      <c r="D52" s="98"/>
      <c r="E52" s="98"/>
      <c r="F52" s="63"/>
      <c r="G52" s="28"/>
      <c r="H52" s="20" t="s">
        <v>299</v>
      </c>
    </row>
    <row r="53" spans="1:661" x14ac:dyDescent="0.3">
      <c r="A53" s="12">
        <v>24</v>
      </c>
      <c r="B53" s="75" t="s">
        <v>301</v>
      </c>
      <c r="C53" s="7" t="s">
        <v>6</v>
      </c>
      <c r="D53" s="73">
        <v>3100</v>
      </c>
      <c r="E53" s="73">
        <v>3100</v>
      </c>
      <c r="F53" s="73">
        <v>3100</v>
      </c>
      <c r="G53" s="29"/>
      <c r="H53" s="99" t="s">
        <v>302</v>
      </c>
    </row>
    <row r="54" spans="1:661" ht="23.25" x14ac:dyDescent="0.5">
      <c r="A54" s="69"/>
      <c r="B54" s="77"/>
      <c r="C54" s="8"/>
      <c r="D54" s="98"/>
      <c r="E54" s="98"/>
      <c r="F54" s="63"/>
      <c r="G54" s="28"/>
      <c r="H54" s="20" t="s">
        <v>303</v>
      </c>
    </row>
    <row r="55" spans="1:661" x14ac:dyDescent="0.3">
      <c r="A55" s="12">
        <v>25</v>
      </c>
      <c r="B55" s="75" t="s">
        <v>304</v>
      </c>
      <c r="C55" s="7" t="s">
        <v>6</v>
      </c>
      <c r="D55" s="73">
        <v>35020</v>
      </c>
      <c r="E55" s="73">
        <v>35020</v>
      </c>
      <c r="F55" s="73">
        <v>35020</v>
      </c>
      <c r="G55" s="29"/>
      <c r="H55" s="99" t="s">
        <v>305</v>
      </c>
      <c r="J55" s="26">
        <f>F31+F33+F35+F37+F39+F41+F43+F45+F47+F49+F51+F55</f>
        <v>710906</v>
      </c>
    </row>
    <row r="56" spans="1:661" ht="23.25" x14ac:dyDescent="0.5">
      <c r="A56" s="69"/>
      <c r="B56" s="77"/>
      <c r="C56" s="8"/>
      <c r="D56" s="98"/>
      <c r="E56" s="98"/>
      <c r="F56" s="63"/>
      <c r="G56" s="28"/>
      <c r="H56" s="20" t="s">
        <v>303</v>
      </c>
    </row>
    <row r="57" spans="1:661" x14ac:dyDescent="0.3">
      <c r="A57" s="128" t="s">
        <v>13</v>
      </c>
      <c r="B57" s="128" t="s">
        <v>0</v>
      </c>
      <c r="C57" s="21" t="s">
        <v>4</v>
      </c>
      <c r="D57" s="94" t="s">
        <v>1</v>
      </c>
      <c r="E57" s="128" t="s">
        <v>3</v>
      </c>
      <c r="F57" s="21" t="s">
        <v>5</v>
      </c>
      <c r="G57" s="22"/>
      <c r="H57" s="21" t="s">
        <v>16</v>
      </c>
    </row>
    <row r="58" spans="1:661" x14ac:dyDescent="0.3">
      <c r="A58" s="129"/>
      <c r="B58" s="129"/>
      <c r="C58" s="4"/>
      <c r="D58" s="5" t="s">
        <v>2</v>
      </c>
      <c r="E58" s="129"/>
      <c r="F58" s="4"/>
      <c r="G58" s="23"/>
      <c r="H58" s="4" t="s">
        <v>17</v>
      </c>
    </row>
    <row r="59" spans="1:661" x14ac:dyDescent="0.3">
      <c r="A59" s="125">
        <v>26</v>
      </c>
      <c r="B59" s="76" t="s">
        <v>306</v>
      </c>
      <c r="C59" s="7" t="s">
        <v>6</v>
      </c>
      <c r="D59" s="81">
        <v>1130</v>
      </c>
      <c r="E59" s="81">
        <v>1130</v>
      </c>
      <c r="F59" s="81">
        <v>1130</v>
      </c>
      <c r="G59" s="29"/>
      <c r="H59" s="99" t="s">
        <v>307</v>
      </c>
      <c r="J59" s="115">
        <f>F59+F61+F63+F65+F67+F69+F71+F73+F75+F77+F79+F81</f>
        <v>633883.80000000005</v>
      </c>
    </row>
    <row r="60" spans="1:661" x14ac:dyDescent="0.3">
      <c r="A60" s="126"/>
      <c r="B60" s="77"/>
      <c r="C60" s="8"/>
      <c r="D60" s="79"/>
      <c r="E60" s="79"/>
      <c r="F60" s="80"/>
      <c r="G60" s="28"/>
      <c r="H60" s="20" t="s">
        <v>308</v>
      </c>
    </row>
    <row r="61" spans="1:661" x14ac:dyDescent="0.3">
      <c r="A61" s="125">
        <v>27</v>
      </c>
      <c r="B61" s="76" t="s">
        <v>309</v>
      </c>
      <c r="C61" s="7" t="s">
        <v>6</v>
      </c>
      <c r="D61" s="85">
        <v>53175.3</v>
      </c>
      <c r="E61" s="82">
        <v>53175.3</v>
      </c>
      <c r="F61" s="81">
        <v>53175.3</v>
      </c>
      <c r="G61" s="29"/>
      <c r="H61" s="99" t="s">
        <v>312</v>
      </c>
    </row>
    <row r="62" spans="1:661" x14ac:dyDescent="0.3">
      <c r="A62" s="126"/>
      <c r="B62" s="77" t="s">
        <v>310</v>
      </c>
      <c r="C62" s="8"/>
      <c r="D62" s="64"/>
      <c r="E62" s="64"/>
      <c r="F62" s="64"/>
      <c r="G62" s="28"/>
      <c r="H62" s="20" t="s">
        <v>313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  <c r="NV62" s="11"/>
      <c r="NW62" s="11"/>
      <c r="NX62" s="11"/>
      <c r="NY62" s="11"/>
      <c r="NZ62" s="11"/>
      <c r="OA62" s="11"/>
      <c r="OB62" s="11"/>
      <c r="OC62" s="11"/>
      <c r="OD62" s="11"/>
      <c r="OE62" s="11"/>
      <c r="OF62" s="11"/>
      <c r="OG62" s="11"/>
      <c r="OH62" s="11"/>
      <c r="OI62" s="11"/>
      <c r="OJ62" s="11"/>
      <c r="OK62" s="11"/>
      <c r="OL62" s="11"/>
      <c r="OM62" s="11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11"/>
      <c r="OZ62" s="11"/>
      <c r="PA62" s="11"/>
      <c r="PB62" s="11"/>
      <c r="PC62" s="11"/>
      <c r="PD62" s="11"/>
      <c r="PE62" s="11"/>
      <c r="PF62" s="11"/>
      <c r="PG62" s="11"/>
      <c r="PH62" s="11"/>
      <c r="PI62" s="11"/>
      <c r="PJ62" s="11"/>
      <c r="PK62" s="11"/>
      <c r="PL62" s="11"/>
      <c r="PM62" s="11"/>
      <c r="PN62" s="11"/>
      <c r="PO62" s="11"/>
      <c r="PP62" s="11"/>
      <c r="PQ62" s="11"/>
      <c r="PR62" s="11"/>
      <c r="PS62" s="11"/>
      <c r="PT62" s="11"/>
      <c r="PU62" s="11"/>
      <c r="PV62" s="11"/>
      <c r="PW62" s="11"/>
      <c r="PX62" s="11"/>
      <c r="PY62" s="11"/>
      <c r="PZ62" s="11"/>
      <c r="QA62" s="11"/>
      <c r="QB62" s="11"/>
      <c r="QC62" s="11"/>
      <c r="QD62" s="11"/>
      <c r="QE62" s="11"/>
      <c r="QF62" s="11"/>
      <c r="QG62" s="11"/>
      <c r="QH62" s="11"/>
      <c r="QI62" s="11"/>
      <c r="QJ62" s="11"/>
      <c r="QK62" s="11"/>
      <c r="QL62" s="11"/>
      <c r="QM62" s="11"/>
      <c r="QN62" s="11"/>
      <c r="QO62" s="11"/>
      <c r="QP62" s="11"/>
      <c r="QQ62" s="11"/>
      <c r="QR62" s="11"/>
      <c r="QS62" s="11"/>
      <c r="QT62" s="11"/>
      <c r="QU62" s="11"/>
      <c r="QV62" s="11"/>
      <c r="QW62" s="11"/>
      <c r="QX62" s="11"/>
      <c r="QY62" s="11"/>
      <c r="QZ62" s="11"/>
      <c r="RA62" s="11"/>
      <c r="RB62" s="11"/>
      <c r="RC62" s="11"/>
      <c r="RD62" s="11"/>
      <c r="RE62" s="11"/>
      <c r="RF62" s="11"/>
      <c r="RG62" s="11"/>
      <c r="RH62" s="11"/>
      <c r="RI62" s="11"/>
      <c r="RJ62" s="11"/>
      <c r="RK62" s="11"/>
      <c r="RL62" s="11"/>
      <c r="RM62" s="11"/>
      <c r="RN62" s="11"/>
      <c r="RO62" s="11"/>
      <c r="RP62" s="11"/>
      <c r="RQ62" s="11"/>
      <c r="RR62" s="11"/>
      <c r="RS62" s="11"/>
      <c r="RT62" s="11"/>
      <c r="RU62" s="11"/>
      <c r="RV62" s="11"/>
      <c r="RW62" s="11"/>
      <c r="RX62" s="11"/>
      <c r="RY62" s="11"/>
      <c r="RZ62" s="11"/>
      <c r="SA62" s="11"/>
      <c r="SB62" s="11"/>
      <c r="SC62" s="11"/>
      <c r="SD62" s="11"/>
      <c r="SE62" s="11"/>
      <c r="SF62" s="11"/>
      <c r="SG62" s="11"/>
      <c r="SH62" s="11"/>
      <c r="SI62" s="11"/>
      <c r="SJ62" s="11"/>
      <c r="SK62" s="11"/>
      <c r="SL62" s="11"/>
      <c r="SM62" s="11"/>
      <c r="SN62" s="11"/>
      <c r="SO62" s="11"/>
      <c r="SP62" s="11"/>
      <c r="SQ62" s="11"/>
      <c r="SR62" s="11"/>
      <c r="SS62" s="11"/>
      <c r="ST62" s="11"/>
      <c r="SU62" s="11"/>
      <c r="SV62" s="11"/>
      <c r="SW62" s="11"/>
      <c r="SX62" s="11"/>
      <c r="SY62" s="11"/>
      <c r="SZ62" s="11"/>
      <c r="TA62" s="11"/>
      <c r="TB62" s="11"/>
      <c r="TC62" s="11"/>
      <c r="TD62" s="11"/>
      <c r="TE62" s="11"/>
      <c r="TF62" s="11"/>
      <c r="TG62" s="11"/>
      <c r="TH62" s="11"/>
      <c r="TI62" s="11"/>
      <c r="TJ62" s="11"/>
      <c r="TK62" s="11"/>
      <c r="TL62" s="11"/>
      <c r="TM62" s="11"/>
      <c r="TN62" s="11"/>
      <c r="TO62" s="11"/>
      <c r="TP62" s="11"/>
      <c r="TQ62" s="11"/>
      <c r="TR62" s="11"/>
      <c r="TS62" s="11"/>
      <c r="TT62" s="11"/>
      <c r="TU62" s="11"/>
      <c r="TV62" s="11"/>
      <c r="TW62" s="11"/>
      <c r="TX62" s="11"/>
      <c r="TY62" s="11"/>
      <c r="TZ62" s="11"/>
      <c r="UA62" s="11"/>
      <c r="UB62" s="11"/>
      <c r="UC62" s="11"/>
      <c r="UD62" s="11"/>
      <c r="UE62" s="11"/>
      <c r="UF62" s="11"/>
      <c r="UG62" s="11"/>
      <c r="UH62" s="11"/>
      <c r="UI62" s="11"/>
      <c r="UJ62" s="11"/>
      <c r="UK62" s="11"/>
      <c r="UL62" s="11"/>
      <c r="UM62" s="11"/>
      <c r="UN62" s="11"/>
      <c r="UO62" s="11"/>
      <c r="UP62" s="11"/>
      <c r="UQ62" s="11"/>
      <c r="UR62" s="11"/>
      <c r="US62" s="11"/>
      <c r="UT62" s="11"/>
      <c r="UU62" s="11"/>
      <c r="UV62" s="11"/>
      <c r="UW62" s="11"/>
      <c r="UX62" s="11"/>
      <c r="UY62" s="11"/>
      <c r="UZ62" s="11"/>
      <c r="VA62" s="11"/>
      <c r="VB62" s="11"/>
      <c r="VC62" s="11"/>
      <c r="VD62" s="11"/>
      <c r="VE62" s="11"/>
      <c r="VF62" s="11"/>
      <c r="VG62" s="11"/>
      <c r="VH62" s="11"/>
      <c r="VI62" s="11"/>
      <c r="VJ62" s="11"/>
      <c r="VK62" s="11"/>
      <c r="VL62" s="11"/>
      <c r="VM62" s="11"/>
      <c r="VN62" s="11"/>
      <c r="VO62" s="11"/>
      <c r="VP62" s="11"/>
      <c r="VQ62" s="11"/>
      <c r="VR62" s="11"/>
      <c r="VS62" s="11"/>
      <c r="VT62" s="11"/>
      <c r="VU62" s="11"/>
      <c r="VV62" s="11"/>
      <c r="VW62" s="11"/>
      <c r="VX62" s="11"/>
      <c r="VY62" s="11"/>
      <c r="VZ62" s="11"/>
      <c r="WA62" s="11"/>
      <c r="WB62" s="11"/>
      <c r="WC62" s="11"/>
      <c r="WD62" s="11"/>
      <c r="WE62" s="11"/>
      <c r="WF62" s="11"/>
      <c r="WG62" s="11"/>
      <c r="WH62" s="11"/>
      <c r="WI62" s="11"/>
      <c r="WJ62" s="11"/>
      <c r="WK62" s="11"/>
      <c r="WL62" s="11"/>
      <c r="WM62" s="11"/>
      <c r="WN62" s="11"/>
      <c r="WO62" s="11"/>
      <c r="WP62" s="11"/>
      <c r="WQ62" s="11"/>
      <c r="WR62" s="11"/>
      <c r="WS62" s="11"/>
      <c r="WT62" s="11"/>
      <c r="WU62" s="11"/>
      <c r="WV62" s="11"/>
      <c r="WW62" s="11"/>
      <c r="WX62" s="11"/>
      <c r="WY62" s="11"/>
      <c r="WZ62" s="11"/>
      <c r="XA62" s="11"/>
      <c r="XB62" s="11"/>
      <c r="XC62" s="11"/>
      <c r="XD62" s="11"/>
      <c r="XE62" s="11"/>
      <c r="XF62" s="11"/>
      <c r="XG62" s="11"/>
      <c r="XH62" s="11"/>
      <c r="XI62" s="11"/>
      <c r="XJ62" s="11"/>
      <c r="XK62" s="11"/>
      <c r="XL62" s="11"/>
      <c r="XM62" s="11"/>
      <c r="XN62" s="11"/>
      <c r="XO62" s="11"/>
      <c r="XP62" s="11"/>
      <c r="XQ62" s="11"/>
      <c r="XR62" s="11"/>
      <c r="XS62" s="11"/>
      <c r="XT62" s="11"/>
      <c r="XU62" s="11"/>
      <c r="XV62" s="11"/>
      <c r="XW62" s="11"/>
      <c r="XX62" s="11"/>
      <c r="XY62" s="11"/>
      <c r="XZ62" s="11"/>
      <c r="YA62" s="11"/>
      <c r="YB62" s="11"/>
      <c r="YC62" s="11"/>
      <c r="YD62" s="11"/>
      <c r="YE62" s="11"/>
      <c r="YF62" s="11"/>
      <c r="YG62" s="11"/>
      <c r="YH62" s="11"/>
      <c r="YI62" s="11"/>
      <c r="YJ62" s="11"/>
      <c r="YK62" s="11"/>
    </row>
    <row r="63" spans="1:661" x14ac:dyDescent="0.3">
      <c r="A63" s="133">
        <v>28</v>
      </c>
      <c r="B63" s="76" t="s">
        <v>311</v>
      </c>
      <c r="C63" s="7" t="s">
        <v>6</v>
      </c>
      <c r="D63" s="82">
        <v>275205.5</v>
      </c>
      <c r="E63" s="82">
        <v>275205.5</v>
      </c>
      <c r="F63" s="82">
        <v>275205.5</v>
      </c>
      <c r="G63" s="31"/>
      <c r="H63" s="99" t="s">
        <v>314</v>
      </c>
    </row>
    <row r="64" spans="1:661" x14ac:dyDescent="0.3">
      <c r="A64" s="126"/>
      <c r="B64" s="77" t="s">
        <v>310</v>
      </c>
      <c r="C64" s="8"/>
      <c r="D64" s="64"/>
      <c r="E64" s="64"/>
      <c r="F64" s="64"/>
      <c r="G64" s="28"/>
      <c r="H64" s="20" t="s">
        <v>313</v>
      </c>
    </row>
    <row r="65" spans="1:8" x14ac:dyDescent="0.3">
      <c r="A65" s="12">
        <v>29</v>
      </c>
      <c r="B65" s="16" t="s">
        <v>315</v>
      </c>
      <c r="C65" s="7" t="s">
        <v>6</v>
      </c>
      <c r="D65" s="82">
        <v>36000</v>
      </c>
      <c r="E65" s="82">
        <v>36000</v>
      </c>
      <c r="F65" s="82">
        <v>36000</v>
      </c>
      <c r="G65" s="31"/>
      <c r="H65" s="99" t="s">
        <v>316</v>
      </c>
    </row>
    <row r="66" spans="1:8" x14ac:dyDescent="0.3">
      <c r="A66" s="69"/>
      <c r="B66" s="77"/>
      <c r="C66" s="8"/>
      <c r="D66" s="64"/>
      <c r="E66" s="64"/>
      <c r="F66" s="64"/>
      <c r="G66" s="28"/>
      <c r="H66" s="20" t="s">
        <v>252</v>
      </c>
    </row>
    <row r="67" spans="1:8" x14ac:dyDescent="0.3">
      <c r="A67" s="96">
        <v>30</v>
      </c>
      <c r="B67" s="7" t="s">
        <v>255</v>
      </c>
      <c r="C67" s="7" t="s">
        <v>6</v>
      </c>
      <c r="D67" s="85">
        <v>87182</v>
      </c>
      <c r="E67" s="82">
        <v>87182</v>
      </c>
      <c r="F67" s="81">
        <v>87182</v>
      </c>
      <c r="G67" s="29"/>
      <c r="H67" s="97" t="s">
        <v>318</v>
      </c>
    </row>
    <row r="68" spans="1:8" x14ac:dyDescent="0.3">
      <c r="A68" s="3"/>
      <c r="B68" s="8" t="s">
        <v>317</v>
      </c>
      <c r="C68" s="10"/>
      <c r="D68" s="64"/>
      <c r="E68" s="64"/>
      <c r="F68" s="64"/>
      <c r="G68" s="28"/>
      <c r="H68" s="20" t="s">
        <v>319</v>
      </c>
    </row>
    <row r="69" spans="1:8" x14ac:dyDescent="0.3">
      <c r="A69" s="12">
        <v>31</v>
      </c>
      <c r="B69" s="76" t="s">
        <v>320</v>
      </c>
      <c r="C69" s="7" t="s">
        <v>6</v>
      </c>
      <c r="D69" s="85">
        <v>79980</v>
      </c>
      <c r="E69" s="82">
        <v>79980</v>
      </c>
      <c r="F69" s="81">
        <v>79980</v>
      </c>
      <c r="G69" s="29"/>
      <c r="H69" s="97" t="s">
        <v>322</v>
      </c>
    </row>
    <row r="70" spans="1:8" x14ac:dyDescent="0.3">
      <c r="A70" s="13"/>
      <c r="B70" s="77" t="s">
        <v>321</v>
      </c>
      <c r="C70" s="10"/>
      <c r="D70" s="64"/>
      <c r="E70" s="64"/>
      <c r="F70" s="64"/>
      <c r="G70" s="28"/>
      <c r="H70" s="20" t="s">
        <v>323</v>
      </c>
    </row>
    <row r="71" spans="1:8" x14ac:dyDescent="0.3">
      <c r="A71" s="125">
        <v>32</v>
      </c>
      <c r="B71" s="75" t="s">
        <v>324</v>
      </c>
      <c r="C71" s="7" t="s">
        <v>6</v>
      </c>
      <c r="D71" s="73">
        <v>11270</v>
      </c>
      <c r="E71" s="73">
        <v>11270</v>
      </c>
      <c r="F71" s="74">
        <v>11270</v>
      </c>
      <c r="G71" s="29"/>
      <c r="H71" s="61" t="s">
        <v>325</v>
      </c>
    </row>
    <row r="72" spans="1:8" x14ac:dyDescent="0.3">
      <c r="A72" s="126"/>
      <c r="B72" s="76"/>
      <c r="C72" s="10"/>
      <c r="D72" s="64"/>
      <c r="E72" s="64"/>
      <c r="F72" s="65"/>
      <c r="G72" s="28"/>
      <c r="H72" s="20" t="s">
        <v>326</v>
      </c>
    </row>
    <row r="73" spans="1:8" x14ac:dyDescent="0.3">
      <c r="A73" s="125">
        <v>33</v>
      </c>
      <c r="B73" s="7" t="s">
        <v>327</v>
      </c>
      <c r="C73" s="7" t="s">
        <v>6</v>
      </c>
      <c r="D73" s="81">
        <v>35260</v>
      </c>
      <c r="E73" s="81">
        <v>35260</v>
      </c>
      <c r="F73" s="84">
        <v>35260</v>
      </c>
      <c r="G73" s="25"/>
      <c r="H73" s="61" t="s">
        <v>328</v>
      </c>
    </row>
    <row r="74" spans="1:8" x14ac:dyDescent="0.3">
      <c r="A74" s="133"/>
      <c r="B74" s="10"/>
      <c r="C74" s="2"/>
      <c r="D74" s="66"/>
      <c r="E74" s="66"/>
      <c r="F74" s="66"/>
      <c r="G74" s="25"/>
      <c r="H74" s="20" t="s">
        <v>329</v>
      </c>
    </row>
    <row r="75" spans="1:8" x14ac:dyDescent="0.3">
      <c r="A75" s="125">
        <v>34</v>
      </c>
      <c r="B75" s="7" t="s">
        <v>330</v>
      </c>
      <c r="C75" s="7" t="s">
        <v>6</v>
      </c>
      <c r="D75" s="81">
        <v>4628</v>
      </c>
      <c r="E75" s="81">
        <v>4628</v>
      </c>
      <c r="F75" s="84">
        <v>4628</v>
      </c>
      <c r="G75" s="25"/>
      <c r="H75" s="61" t="s">
        <v>331</v>
      </c>
    </row>
    <row r="76" spans="1:8" x14ac:dyDescent="0.3">
      <c r="A76" s="126"/>
      <c r="B76" s="10"/>
      <c r="C76" s="2"/>
      <c r="D76" s="66"/>
      <c r="E76" s="66"/>
      <c r="F76" s="66"/>
      <c r="G76" s="25"/>
      <c r="H76" s="20" t="s">
        <v>332</v>
      </c>
    </row>
    <row r="77" spans="1:8" ht="23.45" customHeight="1" x14ac:dyDescent="0.3">
      <c r="A77" s="18">
        <v>35</v>
      </c>
      <c r="B77" s="7" t="s">
        <v>333</v>
      </c>
      <c r="C77" s="7" t="s">
        <v>6</v>
      </c>
      <c r="D77" s="81">
        <v>7303</v>
      </c>
      <c r="E77" s="81">
        <v>7303</v>
      </c>
      <c r="F77" s="84">
        <v>7303</v>
      </c>
      <c r="G77" s="25"/>
      <c r="H77" s="61" t="s">
        <v>334</v>
      </c>
    </row>
    <row r="78" spans="1:8" x14ac:dyDescent="0.3">
      <c r="A78" s="20"/>
      <c r="B78" s="8"/>
      <c r="C78" s="1"/>
      <c r="D78" s="67"/>
      <c r="E78" s="67"/>
      <c r="F78" s="67"/>
      <c r="G78" s="25"/>
      <c r="H78" s="20" t="s">
        <v>335</v>
      </c>
    </row>
    <row r="79" spans="1:8" x14ac:dyDescent="0.3">
      <c r="A79" s="19">
        <v>36</v>
      </c>
      <c r="B79" s="106" t="s">
        <v>336</v>
      </c>
      <c r="C79" s="7" t="s">
        <v>6</v>
      </c>
      <c r="D79" s="81">
        <v>42000</v>
      </c>
      <c r="E79" s="81">
        <v>42000</v>
      </c>
      <c r="F79" s="84">
        <v>42000</v>
      </c>
      <c r="G79" s="25"/>
      <c r="H79" s="61" t="s">
        <v>338</v>
      </c>
    </row>
    <row r="80" spans="1:8" x14ac:dyDescent="0.3">
      <c r="A80" s="20"/>
      <c r="B80" s="8"/>
      <c r="C80" s="1"/>
      <c r="D80" s="67"/>
      <c r="E80" s="67"/>
      <c r="F80" s="67"/>
      <c r="G80" s="25"/>
      <c r="H80" s="20" t="s">
        <v>323</v>
      </c>
    </row>
    <row r="81" spans="1:10" x14ac:dyDescent="0.3">
      <c r="A81" s="19">
        <v>37</v>
      </c>
      <c r="B81" s="10" t="s">
        <v>337</v>
      </c>
      <c r="C81" s="7" t="s">
        <v>6</v>
      </c>
      <c r="D81" s="81">
        <v>750</v>
      </c>
      <c r="E81" s="81">
        <v>750</v>
      </c>
      <c r="F81" s="84">
        <v>750</v>
      </c>
      <c r="G81" s="25"/>
      <c r="H81" s="61" t="s">
        <v>339</v>
      </c>
      <c r="J81" s="26">
        <f>F59+F61+F63+F65+F67+F69+F71+F73+F75+F77+F79+F81</f>
        <v>633883.80000000005</v>
      </c>
    </row>
    <row r="82" spans="1:10" x14ac:dyDescent="0.3">
      <c r="A82" s="19"/>
      <c r="B82" s="10" t="s">
        <v>342</v>
      </c>
      <c r="C82" s="2"/>
      <c r="D82" s="66"/>
      <c r="E82" s="66"/>
      <c r="F82" s="66"/>
      <c r="G82" s="25"/>
      <c r="H82" s="19" t="s">
        <v>340</v>
      </c>
    </row>
    <row r="83" spans="1:10" x14ac:dyDescent="0.3">
      <c r="A83" s="18">
        <v>38</v>
      </c>
      <c r="B83" s="7" t="s">
        <v>341</v>
      </c>
      <c r="C83" s="7" t="s">
        <v>6</v>
      </c>
      <c r="D83" s="81">
        <v>750</v>
      </c>
      <c r="E83" s="81">
        <v>750</v>
      </c>
      <c r="F83" s="84">
        <v>750</v>
      </c>
      <c r="G83" s="25"/>
      <c r="H83" s="61" t="s">
        <v>343</v>
      </c>
    </row>
    <row r="84" spans="1:10" x14ac:dyDescent="0.3">
      <c r="A84" s="19"/>
      <c r="B84" s="10"/>
      <c r="C84" s="2"/>
      <c r="D84" s="66"/>
      <c r="E84" s="66"/>
      <c r="F84" s="66"/>
      <c r="G84" s="25"/>
      <c r="H84" s="19" t="s">
        <v>335</v>
      </c>
    </row>
    <row r="85" spans="1:10" x14ac:dyDescent="0.3">
      <c r="A85" s="128" t="s">
        <v>13</v>
      </c>
      <c r="B85" s="128" t="s">
        <v>0</v>
      </c>
      <c r="C85" s="21" t="s">
        <v>4</v>
      </c>
      <c r="D85" s="94" t="s">
        <v>1</v>
      </c>
      <c r="E85" s="128" t="s">
        <v>3</v>
      </c>
      <c r="F85" s="21" t="s">
        <v>5</v>
      </c>
      <c r="G85" s="22"/>
      <c r="H85" s="21" t="s">
        <v>16</v>
      </c>
    </row>
    <row r="86" spans="1:10" x14ac:dyDescent="0.3">
      <c r="A86" s="129"/>
      <c r="B86" s="129"/>
      <c r="C86" s="4"/>
      <c r="D86" s="5" t="s">
        <v>2</v>
      </c>
      <c r="E86" s="129"/>
      <c r="F86" s="4"/>
      <c r="G86" s="23"/>
      <c r="H86" s="4" t="s">
        <v>17</v>
      </c>
    </row>
    <row r="87" spans="1:10" x14ac:dyDescent="0.3">
      <c r="A87" s="18">
        <v>39</v>
      </c>
      <c r="B87" s="16" t="s">
        <v>344</v>
      </c>
      <c r="C87" s="7" t="s">
        <v>6</v>
      </c>
      <c r="D87" s="84"/>
      <c r="E87" s="84"/>
      <c r="F87" s="84"/>
      <c r="G87" s="68"/>
      <c r="H87" s="61" t="s">
        <v>38</v>
      </c>
      <c r="J87" s="115">
        <f>F87+F89+F91+F93+F95+F97+F99+F101+F103+F105+F107+F109</f>
        <v>0</v>
      </c>
    </row>
    <row r="88" spans="1:10" x14ac:dyDescent="0.3">
      <c r="A88" s="20"/>
      <c r="B88" s="8"/>
      <c r="C88" s="8"/>
      <c r="D88" s="67"/>
      <c r="E88" s="67"/>
      <c r="F88" s="67"/>
      <c r="G88" s="14"/>
      <c r="H88" s="20" t="s">
        <v>39</v>
      </c>
    </row>
    <row r="89" spans="1:10" x14ac:dyDescent="0.3">
      <c r="A89" s="19"/>
      <c r="B89" s="10"/>
      <c r="C89" s="10" t="s">
        <v>6</v>
      </c>
      <c r="D89" s="84"/>
      <c r="E89" s="84"/>
      <c r="F89" s="84"/>
      <c r="G89" s="25"/>
      <c r="H89" s="61" t="s">
        <v>40</v>
      </c>
    </row>
    <row r="90" spans="1:10" x14ac:dyDescent="0.3">
      <c r="A90" s="20"/>
      <c r="B90" s="8"/>
      <c r="C90" s="8"/>
      <c r="D90" s="67"/>
      <c r="E90" s="67"/>
      <c r="F90" s="67"/>
      <c r="G90" s="14"/>
      <c r="H90" s="20" t="s">
        <v>41</v>
      </c>
    </row>
    <row r="91" spans="1:10" x14ac:dyDescent="0.3">
      <c r="A91" s="18"/>
      <c r="B91" s="75"/>
      <c r="C91" s="7" t="s">
        <v>6</v>
      </c>
      <c r="D91" s="84"/>
      <c r="E91" s="84"/>
      <c r="F91" s="84"/>
      <c r="G91" s="68"/>
      <c r="H91" s="61" t="s">
        <v>42</v>
      </c>
    </row>
    <row r="92" spans="1:10" x14ac:dyDescent="0.3">
      <c r="A92" s="20"/>
      <c r="B92" s="77"/>
      <c r="C92" s="8"/>
      <c r="D92" s="67"/>
      <c r="E92" s="67"/>
      <c r="F92" s="67"/>
      <c r="G92" s="14"/>
      <c r="H92" s="20" t="s">
        <v>41</v>
      </c>
    </row>
    <row r="93" spans="1:10" x14ac:dyDescent="0.3">
      <c r="A93" s="19"/>
      <c r="B93" s="76"/>
      <c r="C93" s="10" t="s">
        <v>6</v>
      </c>
      <c r="D93" s="83"/>
      <c r="E93" s="83"/>
      <c r="F93" s="83"/>
      <c r="G93" s="25"/>
      <c r="H93" s="61" t="s">
        <v>43</v>
      </c>
    </row>
    <row r="94" spans="1:10" x14ac:dyDescent="0.3">
      <c r="A94" s="20"/>
      <c r="B94" s="77"/>
      <c r="C94" s="8"/>
      <c r="D94" s="67"/>
      <c r="E94" s="67"/>
      <c r="F94" s="67"/>
      <c r="G94" s="14"/>
      <c r="H94" s="20" t="s">
        <v>41</v>
      </c>
    </row>
    <row r="95" spans="1:10" x14ac:dyDescent="0.3">
      <c r="A95" s="19"/>
      <c r="B95" s="76"/>
      <c r="C95" s="10" t="s">
        <v>6</v>
      </c>
      <c r="D95" s="83"/>
      <c r="E95" s="83"/>
      <c r="F95" s="83"/>
      <c r="G95" s="25"/>
      <c r="H95" s="61" t="s">
        <v>44</v>
      </c>
    </row>
    <row r="96" spans="1:10" x14ac:dyDescent="0.3">
      <c r="A96" s="20"/>
      <c r="B96" s="77"/>
      <c r="C96" s="8"/>
      <c r="D96" s="67"/>
      <c r="E96" s="67"/>
      <c r="F96" s="67"/>
      <c r="G96" s="14"/>
      <c r="H96" s="20" t="s">
        <v>46</v>
      </c>
    </row>
    <row r="97" spans="1:10" x14ac:dyDescent="0.3">
      <c r="A97" s="19"/>
      <c r="B97" s="76"/>
      <c r="C97" s="10" t="s">
        <v>6</v>
      </c>
      <c r="D97" s="71"/>
      <c r="E97" s="71"/>
      <c r="F97" s="85"/>
      <c r="G97" s="25"/>
      <c r="H97" s="61" t="s">
        <v>45</v>
      </c>
    </row>
    <row r="98" spans="1:10" x14ac:dyDescent="0.3">
      <c r="A98" s="20"/>
      <c r="B98" s="77"/>
      <c r="C98" s="8"/>
      <c r="D98" s="86"/>
      <c r="E98" s="86"/>
      <c r="F98" s="86"/>
      <c r="G98" s="14"/>
      <c r="H98" s="20" t="s">
        <v>46</v>
      </c>
    </row>
    <row r="99" spans="1:10" x14ac:dyDescent="0.3">
      <c r="A99" s="19"/>
      <c r="B99" s="76"/>
      <c r="C99" s="10" t="s">
        <v>6</v>
      </c>
      <c r="D99" s="71"/>
      <c r="E99" s="71"/>
      <c r="F99" s="85"/>
      <c r="G99" s="25"/>
      <c r="H99" s="61" t="s">
        <v>48</v>
      </c>
    </row>
    <row r="100" spans="1:10" x14ac:dyDescent="0.3">
      <c r="A100" s="20"/>
      <c r="B100" s="77"/>
      <c r="C100" s="8"/>
      <c r="D100" s="67"/>
      <c r="E100" s="67"/>
      <c r="F100" s="67"/>
      <c r="G100" s="14"/>
      <c r="H100" s="20" t="s">
        <v>46</v>
      </c>
    </row>
    <row r="101" spans="1:10" x14ac:dyDescent="0.3">
      <c r="A101" s="19"/>
      <c r="B101" s="10"/>
      <c r="C101" s="7" t="s">
        <v>6</v>
      </c>
      <c r="D101" s="85"/>
      <c r="E101" s="85"/>
      <c r="F101" s="85"/>
      <c r="G101" s="10"/>
      <c r="H101" s="19" t="s">
        <v>114</v>
      </c>
    </row>
    <row r="102" spans="1:10" x14ac:dyDescent="0.3">
      <c r="A102" s="19"/>
      <c r="B102" s="8"/>
      <c r="C102" s="8"/>
      <c r="D102" s="86"/>
      <c r="E102" s="86"/>
      <c r="F102" s="86"/>
      <c r="G102" s="8"/>
      <c r="H102" s="20" t="s">
        <v>115</v>
      </c>
    </row>
    <row r="103" spans="1:10" x14ac:dyDescent="0.3">
      <c r="A103" s="19"/>
      <c r="B103" s="10"/>
      <c r="C103" s="7" t="s">
        <v>6</v>
      </c>
      <c r="D103" s="85"/>
      <c r="E103" s="85"/>
      <c r="F103" s="85"/>
      <c r="G103" s="10"/>
      <c r="H103" s="19" t="s">
        <v>116</v>
      </c>
    </row>
    <row r="104" spans="1:10" x14ac:dyDescent="0.3">
      <c r="A104" s="19"/>
      <c r="B104" s="8"/>
      <c r="C104" s="8"/>
      <c r="D104" s="86"/>
      <c r="E104" s="86"/>
      <c r="F104" s="86"/>
      <c r="G104" s="8"/>
      <c r="H104" s="20" t="s">
        <v>117</v>
      </c>
    </row>
    <row r="105" spans="1:10" x14ac:dyDescent="0.3">
      <c r="A105" s="19"/>
      <c r="B105" s="16"/>
      <c r="C105" s="10" t="s">
        <v>6</v>
      </c>
      <c r="D105" s="83"/>
      <c r="E105" s="83"/>
      <c r="F105" s="83"/>
      <c r="G105" s="25"/>
      <c r="H105" s="61" t="s">
        <v>44</v>
      </c>
    </row>
    <row r="106" spans="1:10" x14ac:dyDescent="0.3">
      <c r="A106" s="20"/>
      <c r="B106" s="8"/>
      <c r="C106" s="8"/>
      <c r="D106" s="67"/>
      <c r="E106" s="67"/>
      <c r="F106" s="67"/>
      <c r="G106" s="14"/>
      <c r="H106" s="20" t="s">
        <v>47</v>
      </c>
    </row>
    <row r="107" spans="1:10" x14ac:dyDescent="0.3">
      <c r="A107" s="19"/>
      <c r="B107" s="10"/>
      <c r="C107" s="7" t="s">
        <v>6</v>
      </c>
      <c r="D107" s="85"/>
      <c r="E107" s="85"/>
      <c r="F107" s="85"/>
      <c r="G107" s="10"/>
      <c r="H107" s="19" t="s">
        <v>177</v>
      </c>
    </row>
    <row r="108" spans="1:10" x14ac:dyDescent="0.3">
      <c r="A108" s="20"/>
      <c r="B108" s="8"/>
      <c r="C108" s="8"/>
      <c r="D108" s="86"/>
      <c r="E108" s="86"/>
      <c r="F108" s="86"/>
      <c r="G108" s="8"/>
      <c r="H108" s="20" t="s">
        <v>178</v>
      </c>
    </row>
    <row r="109" spans="1:10" x14ac:dyDescent="0.3">
      <c r="A109" s="19"/>
      <c r="B109" s="76"/>
      <c r="C109" s="10" t="s">
        <v>6</v>
      </c>
      <c r="D109" s="71"/>
      <c r="E109" s="71"/>
      <c r="F109" s="85"/>
      <c r="G109" s="25"/>
      <c r="H109" s="61" t="s">
        <v>49</v>
      </c>
      <c r="J109" s="26">
        <f>F87+F89+F91+F93+F95+F97+F99+F101+F103+F105+F107+F109</f>
        <v>0</v>
      </c>
    </row>
    <row r="110" spans="1:10" x14ac:dyDescent="0.3">
      <c r="A110" s="20"/>
      <c r="B110" s="77"/>
      <c r="C110" s="8"/>
      <c r="D110" s="67"/>
      <c r="E110" s="67"/>
      <c r="F110" s="67"/>
      <c r="G110" s="14"/>
      <c r="H110" s="20" t="s">
        <v>50</v>
      </c>
    </row>
    <row r="111" spans="1:10" x14ac:dyDescent="0.3">
      <c r="A111" s="130" t="s">
        <v>13</v>
      </c>
      <c r="B111" s="130" t="s">
        <v>0</v>
      </c>
      <c r="C111" s="3" t="s">
        <v>4</v>
      </c>
      <c r="D111" s="4" t="s">
        <v>1</v>
      </c>
      <c r="E111" s="130" t="s">
        <v>3</v>
      </c>
      <c r="F111" s="21" t="s">
        <v>5</v>
      </c>
      <c r="G111" s="22"/>
      <c r="H111" s="21" t="s">
        <v>16</v>
      </c>
    </row>
    <row r="112" spans="1:10" x14ac:dyDescent="0.3">
      <c r="A112" s="129"/>
      <c r="B112" s="129"/>
      <c r="C112" s="4"/>
      <c r="D112" s="5" t="s">
        <v>2</v>
      </c>
      <c r="E112" s="129"/>
      <c r="F112" s="4"/>
      <c r="G112" s="23"/>
      <c r="H112" s="4" t="s">
        <v>17</v>
      </c>
    </row>
    <row r="113" spans="1:10" x14ac:dyDescent="0.3">
      <c r="A113" s="19"/>
      <c r="B113" s="76"/>
      <c r="C113" s="10" t="s">
        <v>6</v>
      </c>
      <c r="D113" s="71"/>
      <c r="E113" s="71"/>
      <c r="F113" s="85"/>
      <c r="G113" s="25"/>
      <c r="H113" s="61" t="s">
        <v>51</v>
      </c>
      <c r="J113" s="115">
        <f>F113+F115+F117+F119+F121+F123+F125+F127+F129+F131+F133</f>
        <v>0</v>
      </c>
    </row>
    <row r="114" spans="1:10" x14ac:dyDescent="0.3">
      <c r="A114" s="20"/>
      <c r="B114" s="77"/>
      <c r="C114" s="8"/>
      <c r="D114" s="67"/>
      <c r="E114" s="67"/>
      <c r="F114" s="67"/>
      <c r="G114" s="14"/>
      <c r="H114" s="20" t="s">
        <v>50</v>
      </c>
    </row>
    <row r="115" spans="1:10" x14ac:dyDescent="0.3">
      <c r="A115" s="19"/>
      <c r="B115" s="75"/>
      <c r="C115" s="7" t="s">
        <v>6</v>
      </c>
      <c r="D115" s="74"/>
      <c r="E115" s="74"/>
      <c r="F115" s="74"/>
      <c r="G115" s="7"/>
      <c r="H115" s="7" t="s">
        <v>52</v>
      </c>
    </row>
    <row r="116" spans="1:10" x14ac:dyDescent="0.3">
      <c r="A116" s="19"/>
      <c r="B116" s="77"/>
      <c r="C116" s="8"/>
      <c r="D116" s="86"/>
      <c r="E116" s="86"/>
      <c r="F116" s="86"/>
      <c r="G116" s="8"/>
      <c r="H116" s="8" t="s">
        <v>50</v>
      </c>
    </row>
    <row r="117" spans="1:10" x14ac:dyDescent="0.3">
      <c r="A117" s="18"/>
      <c r="B117" s="101"/>
      <c r="C117" s="101" t="s">
        <v>6</v>
      </c>
      <c r="D117" s="102"/>
      <c r="E117" s="102"/>
      <c r="F117" s="103"/>
      <c r="G117" s="104"/>
      <c r="H117" s="105" t="s">
        <v>104</v>
      </c>
    </row>
    <row r="118" spans="1:10" ht="23.25" x14ac:dyDescent="0.5">
      <c r="A118" s="20"/>
      <c r="B118" s="8"/>
      <c r="C118" s="8"/>
      <c r="D118" s="70"/>
      <c r="E118" s="70"/>
      <c r="F118" s="72"/>
      <c r="G118" s="28"/>
      <c r="H118" s="20" t="s">
        <v>105</v>
      </c>
    </row>
    <row r="119" spans="1:10" x14ac:dyDescent="0.3">
      <c r="A119" s="19"/>
      <c r="B119" s="7"/>
      <c r="C119" s="7" t="s">
        <v>6</v>
      </c>
      <c r="D119" s="73"/>
      <c r="E119" s="73"/>
      <c r="F119" s="88"/>
      <c r="G119" s="27"/>
      <c r="H119" s="97" t="s">
        <v>106</v>
      </c>
    </row>
    <row r="120" spans="1:10" ht="23.25" x14ac:dyDescent="0.5">
      <c r="A120" s="19"/>
      <c r="B120" s="8"/>
      <c r="C120" s="8"/>
      <c r="D120" s="70"/>
      <c r="E120" s="70"/>
      <c r="F120" s="72"/>
      <c r="G120" s="28"/>
      <c r="H120" s="20" t="s">
        <v>105</v>
      </c>
    </row>
    <row r="121" spans="1:10" x14ac:dyDescent="0.3">
      <c r="A121" s="18"/>
      <c r="B121" s="7"/>
      <c r="C121" s="7" t="s">
        <v>6</v>
      </c>
      <c r="D121" s="73"/>
      <c r="E121" s="73"/>
      <c r="F121" s="88"/>
      <c r="G121" s="27"/>
      <c r="H121" s="97" t="s">
        <v>107</v>
      </c>
    </row>
    <row r="122" spans="1:10" ht="23.25" x14ac:dyDescent="0.5">
      <c r="A122" s="20"/>
      <c r="B122" s="8"/>
      <c r="C122" s="8"/>
      <c r="D122" s="98"/>
      <c r="E122" s="98"/>
      <c r="F122" s="72"/>
      <c r="G122" s="28"/>
      <c r="H122" s="20" t="s">
        <v>105</v>
      </c>
    </row>
    <row r="123" spans="1:10" x14ac:dyDescent="0.3">
      <c r="A123" s="19"/>
      <c r="B123" s="7"/>
      <c r="C123" s="7" t="s">
        <v>6</v>
      </c>
      <c r="D123" s="71"/>
      <c r="E123" s="71"/>
      <c r="F123" s="88"/>
      <c r="G123" s="27"/>
      <c r="H123" s="97" t="s">
        <v>108</v>
      </c>
    </row>
    <row r="124" spans="1:10" ht="23.25" x14ac:dyDescent="0.5">
      <c r="A124" s="19"/>
      <c r="B124" s="8"/>
      <c r="C124" s="10"/>
      <c r="D124" s="98"/>
      <c r="E124" s="98"/>
      <c r="F124" s="72"/>
      <c r="G124" s="28"/>
      <c r="H124" s="20" t="s">
        <v>105</v>
      </c>
    </row>
    <row r="125" spans="1:10" x14ac:dyDescent="0.3">
      <c r="A125" s="18"/>
      <c r="B125" s="7"/>
      <c r="C125" s="7" t="s">
        <v>6</v>
      </c>
      <c r="D125" s="71"/>
      <c r="E125" s="71"/>
      <c r="F125" s="88"/>
      <c r="G125" s="27"/>
      <c r="H125" s="97" t="s">
        <v>109</v>
      </c>
    </row>
    <row r="126" spans="1:10" ht="23.25" x14ac:dyDescent="0.5">
      <c r="A126" s="20"/>
      <c r="B126" s="8"/>
      <c r="C126" s="8"/>
      <c r="D126" s="98"/>
      <c r="E126" s="98"/>
      <c r="F126" s="72"/>
      <c r="G126" s="28"/>
      <c r="H126" s="20" t="s">
        <v>105</v>
      </c>
    </row>
    <row r="127" spans="1:10" x14ac:dyDescent="0.3">
      <c r="A127" s="19"/>
      <c r="B127" s="7"/>
      <c r="C127" s="7" t="s">
        <v>6</v>
      </c>
      <c r="D127" s="71"/>
      <c r="E127" s="71"/>
      <c r="F127" s="88"/>
      <c r="G127" s="27"/>
      <c r="H127" s="97" t="s">
        <v>110</v>
      </c>
    </row>
    <row r="128" spans="1:10" ht="23.25" x14ac:dyDescent="0.5">
      <c r="A128" s="19"/>
      <c r="B128" s="10"/>
      <c r="C128" s="10"/>
      <c r="D128" s="70"/>
      <c r="E128" s="70"/>
      <c r="F128" s="72"/>
      <c r="G128" s="31"/>
      <c r="H128" s="19" t="s">
        <v>105</v>
      </c>
    </row>
    <row r="129" spans="1:10" x14ac:dyDescent="0.3">
      <c r="A129" s="18"/>
      <c r="B129" s="7"/>
      <c r="C129" s="7" t="s">
        <v>6</v>
      </c>
      <c r="D129" s="71"/>
      <c r="E129" s="71"/>
      <c r="F129" s="88"/>
      <c r="G129" s="27"/>
      <c r="H129" s="97" t="s">
        <v>111</v>
      </c>
    </row>
    <row r="130" spans="1:10" ht="23.25" x14ac:dyDescent="0.5">
      <c r="A130" s="20"/>
      <c r="B130" s="8"/>
      <c r="C130" s="8"/>
      <c r="D130" s="98"/>
      <c r="E130" s="98"/>
      <c r="F130" s="72"/>
      <c r="G130" s="28"/>
      <c r="H130" s="20" t="s">
        <v>105</v>
      </c>
    </row>
    <row r="131" spans="1:10" x14ac:dyDescent="0.3">
      <c r="A131" s="19"/>
      <c r="B131" s="7"/>
      <c r="C131" s="7" t="s">
        <v>6</v>
      </c>
      <c r="D131" s="71"/>
      <c r="E131" s="71"/>
      <c r="F131" s="88"/>
      <c r="G131" s="27"/>
      <c r="H131" s="97" t="s">
        <v>112</v>
      </c>
    </row>
    <row r="132" spans="1:10" ht="23.25" x14ac:dyDescent="0.5">
      <c r="A132" s="19"/>
      <c r="B132" s="8"/>
      <c r="C132" s="8"/>
      <c r="D132" s="70"/>
      <c r="E132" s="70"/>
      <c r="F132" s="72"/>
      <c r="G132" s="28"/>
      <c r="H132" s="20" t="s">
        <v>105</v>
      </c>
    </row>
    <row r="133" spans="1:10" x14ac:dyDescent="0.3">
      <c r="A133" s="18"/>
      <c r="B133" s="7"/>
      <c r="C133" s="7" t="s">
        <v>6</v>
      </c>
      <c r="D133" s="73"/>
      <c r="E133" s="73"/>
      <c r="F133" s="88"/>
      <c r="G133" s="27"/>
      <c r="H133" s="97" t="s">
        <v>113</v>
      </c>
    </row>
    <row r="134" spans="1:10" ht="23.25" x14ac:dyDescent="0.5">
      <c r="A134" s="20"/>
      <c r="B134" s="8"/>
      <c r="C134" s="8"/>
      <c r="D134" s="98"/>
      <c r="E134" s="98"/>
      <c r="F134" s="63"/>
      <c r="G134" s="28"/>
      <c r="H134" s="20" t="s">
        <v>105</v>
      </c>
      <c r="J134" s="26">
        <f>F113+F115+F117+F119+F121+F123+F125+F127+F129+F131+F133</f>
        <v>0</v>
      </c>
    </row>
    <row r="135" spans="1:10" ht="23.25" x14ac:dyDescent="0.5">
      <c r="A135" s="93"/>
      <c r="B135" s="92"/>
      <c r="C135" s="92"/>
      <c r="D135" s="109"/>
      <c r="E135" s="107"/>
      <c r="F135" s="108"/>
      <c r="G135" s="93"/>
      <c r="H135" s="93"/>
    </row>
    <row r="136" spans="1:10" x14ac:dyDescent="0.3">
      <c r="A136" s="130" t="s">
        <v>13</v>
      </c>
      <c r="B136" s="130" t="s">
        <v>0</v>
      </c>
      <c r="C136" s="3" t="s">
        <v>4</v>
      </c>
      <c r="D136" s="4" t="s">
        <v>1</v>
      </c>
      <c r="E136" s="130" t="s">
        <v>3</v>
      </c>
      <c r="F136" s="21" t="s">
        <v>5</v>
      </c>
      <c r="G136" s="22"/>
      <c r="H136" s="21" t="s">
        <v>16</v>
      </c>
    </row>
    <row r="137" spans="1:10" x14ac:dyDescent="0.3">
      <c r="A137" s="129"/>
      <c r="B137" s="129"/>
      <c r="C137" s="4"/>
      <c r="D137" s="5" t="s">
        <v>2</v>
      </c>
      <c r="E137" s="129"/>
      <c r="F137" s="4"/>
      <c r="G137" s="23"/>
      <c r="H137" s="4" t="s">
        <v>17</v>
      </c>
    </row>
    <row r="138" spans="1:10" x14ac:dyDescent="0.3">
      <c r="A138" s="18">
        <v>59</v>
      </c>
      <c r="B138" s="10" t="s">
        <v>118</v>
      </c>
      <c r="C138" s="7" t="s">
        <v>6</v>
      </c>
      <c r="D138" s="85">
        <v>1000</v>
      </c>
      <c r="E138" s="85">
        <v>1000</v>
      </c>
      <c r="F138" s="85">
        <v>1000</v>
      </c>
      <c r="G138" s="10"/>
      <c r="H138" s="19" t="s">
        <v>119</v>
      </c>
      <c r="J138" s="113">
        <f>F138+F142+F144+F146+F148+F150+F154+F156+F158+F160</f>
        <v>1984800</v>
      </c>
    </row>
    <row r="139" spans="1:10" x14ac:dyDescent="0.3">
      <c r="A139" s="20"/>
      <c r="B139" s="8"/>
      <c r="C139" s="8"/>
      <c r="D139" s="86"/>
      <c r="E139" s="86"/>
      <c r="F139" s="86"/>
      <c r="G139" s="8"/>
      <c r="H139" s="20" t="s">
        <v>120</v>
      </c>
    </row>
    <row r="140" spans="1:10" x14ac:dyDescent="0.3">
      <c r="A140" s="19">
        <v>60</v>
      </c>
      <c r="B140" s="75" t="s">
        <v>240</v>
      </c>
      <c r="C140" s="10" t="s">
        <v>33</v>
      </c>
      <c r="D140" s="71">
        <v>5460000</v>
      </c>
      <c r="E140" s="71">
        <v>5442705.1600000001</v>
      </c>
      <c r="F140" s="112">
        <v>5435000</v>
      </c>
      <c r="G140" s="29"/>
      <c r="H140" s="99" t="s">
        <v>242</v>
      </c>
    </row>
    <row r="141" spans="1:10" x14ac:dyDescent="0.3">
      <c r="A141" s="19"/>
      <c r="B141" s="77" t="s">
        <v>241</v>
      </c>
      <c r="C141" s="8" t="s">
        <v>34</v>
      </c>
      <c r="D141" s="64"/>
      <c r="E141" s="64"/>
      <c r="F141" s="65"/>
      <c r="G141" s="28"/>
      <c r="H141" s="20" t="s">
        <v>245</v>
      </c>
    </row>
    <row r="142" spans="1:10" x14ac:dyDescent="0.3">
      <c r="A142" s="18">
        <v>61</v>
      </c>
      <c r="B142" s="10" t="s">
        <v>200</v>
      </c>
      <c r="C142" s="7" t="s">
        <v>6</v>
      </c>
      <c r="D142" s="85">
        <v>468000</v>
      </c>
      <c r="E142" s="85">
        <v>468000</v>
      </c>
      <c r="F142" s="85">
        <v>468000</v>
      </c>
      <c r="G142" s="10"/>
      <c r="H142" s="100" t="s">
        <v>202</v>
      </c>
    </row>
    <row r="143" spans="1:10" x14ac:dyDescent="0.3">
      <c r="A143" s="20"/>
      <c r="B143" s="8" t="s">
        <v>201</v>
      </c>
      <c r="C143" s="8"/>
      <c r="D143" s="86"/>
      <c r="E143" s="86"/>
      <c r="F143" s="86"/>
      <c r="G143" s="8"/>
      <c r="H143" s="20" t="s">
        <v>203</v>
      </c>
    </row>
    <row r="144" spans="1:10" x14ac:dyDescent="0.3">
      <c r="A144" s="19">
        <v>62</v>
      </c>
      <c r="B144" s="10" t="s">
        <v>204</v>
      </c>
      <c r="C144" s="7" t="s">
        <v>6</v>
      </c>
      <c r="D144" s="85">
        <v>227500</v>
      </c>
      <c r="E144" s="85">
        <v>227500</v>
      </c>
      <c r="F144" s="85">
        <v>227500</v>
      </c>
      <c r="G144" s="10"/>
      <c r="H144" s="100" t="s">
        <v>205</v>
      </c>
    </row>
    <row r="145" spans="1:10" x14ac:dyDescent="0.3">
      <c r="A145" s="19"/>
      <c r="B145" s="8"/>
      <c r="C145" s="8"/>
      <c r="D145" s="86"/>
      <c r="E145" s="86"/>
      <c r="F145" s="86"/>
      <c r="G145" s="8"/>
      <c r="H145" s="20" t="s">
        <v>206</v>
      </c>
    </row>
    <row r="146" spans="1:10" x14ac:dyDescent="0.3">
      <c r="A146" s="18">
        <v>63</v>
      </c>
      <c r="B146" s="7" t="s">
        <v>181</v>
      </c>
      <c r="C146" s="7" t="s">
        <v>6</v>
      </c>
      <c r="D146" s="85">
        <v>66200</v>
      </c>
      <c r="E146" s="85">
        <v>66200</v>
      </c>
      <c r="F146" s="85">
        <v>66200</v>
      </c>
      <c r="G146" s="10"/>
      <c r="H146" s="19" t="s">
        <v>179</v>
      </c>
    </row>
    <row r="147" spans="1:10" x14ac:dyDescent="0.3">
      <c r="A147" s="20"/>
      <c r="B147" s="8"/>
      <c r="C147" s="8"/>
      <c r="D147" s="86"/>
      <c r="E147" s="86"/>
      <c r="F147" s="86"/>
      <c r="G147" s="8"/>
      <c r="H147" s="20" t="s">
        <v>180</v>
      </c>
    </row>
    <row r="148" spans="1:10" x14ac:dyDescent="0.3">
      <c r="A148" s="19">
        <v>64</v>
      </c>
      <c r="B148" s="7" t="s">
        <v>182</v>
      </c>
      <c r="C148" s="7" t="s">
        <v>6</v>
      </c>
      <c r="D148" s="85">
        <v>22100</v>
      </c>
      <c r="E148" s="85">
        <v>22100</v>
      </c>
      <c r="F148" s="85">
        <v>22100</v>
      </c>
      <c r="G148" s="10"/>
      <c r="H148" s="19" t="s">
        <v>184</v>
      </c>
    </row>
    <row r="149" spans="1:10" x14ac:dyDescent="0.3">
      <c r="A149" s="19"/>
      <c r="B149" s="8" t="s">
        <v>183</v>
      </c>
      <c r="C149" s="8"/>
      <c r="D149" s="86"/>
      <c r="E149" s="86"/>
      <c r="F149" s="86"/>
      <c r="G149" s="8"/>
      <c r="H149" s="20" t="s">
        <v>180</v>
      </c>
    </row>
    <row r="150" spans="1:10" x14ac:dyDescent="0.3">
      <c r="A150" s="18">
        <v>65</v>
      </c>
      <c r="B150" s="7" t="s">
        <v>185</v>
      </c>
      <c r="C150" s="7" t="s">
        <v>6</v>
      </c>
      <c r="D150" s="85">
        <v>27000</v>
      </c>
      <c r="E150" s="85">
        <v>27000</v>
      </c>
      <c r="F150" s="85">
        <v>27000</v>
      </c>
      <c r="G150" s="10"/>
      <c r="H150" s="19" t="s">
        <v>186</v>
      </c>
    </row>
    <row r="151" spans="1:10" x14ac:dyDescent="0.3">
      <c r="A151" s="20"/>
      <c r="B151" s="8" t="s">
        <v>183</v>
      </c>
      <c r="C151" s="8"/>
      <c r="D151" s="86"/>
      <c r="E151" s="86"/>
      <c r="F151" s="86"/>
      <c r="G151" s="8"/>
      <c r="H151" s="20" t="s">
        <v>180</v>
      </c>
    </row>
    <row r="152" spans="1:10" x14ac:dyDescent="0.3">
      <c r="A152" s="19">
        <v>66</v>
      </c>
      <c r="B152" s="75" t="s">
        <v>246</v>
      </c>
      <c r="C152" s="10" t="s">
        <v>33</v>
      </c>
      <c r="D152" s="71">
        <v>2104000</v>
      </c>
      <c r="E152" s="71">
        <v>2060175.39</v>
      </c>
      <c r="F152" s="112">
        <v>1912000</v>
      </c>
      <c r="G152" s="29"/>
      <c r="H152" s="99" t="s">
        <v>243</v>
      </c>
    </row>
    <row r="153" spans="1:10" x14ac:dyDescent="0.3">
      <c r="A153" s="19"/>
      <c r="B153" s="77" t="s">
        <v>36</v>
      </c>
      <c r="C153" s="8" t="s">
        <v>34</v>
      </c>
      <c r="D153" s="64"/>
      <c r="E153" s="64"/>
      <c r="F153" s="65"/>
      <c r="G153" s="28"/>
      <c r="H153" s="20" t="s">
        <v>244</v>
      </c>
    </row>
    <row r="154" spans="1:10" x14ac:dyDescent="0.3">
      <c r="A154" s="18">
        <v>67</v>
      </c>
      <c r="B154" s="10" t="s">
        <v>207</v>
      </c>
      <c r="C154" s="7" t="s">
        <v>6</v>
      </c>
      <c r="D154" s="85">
        <v>494000</v>
      </c>
      <c r="E154" s="85">
        <v>494543.41</v>
      </c>
      <c r="F154" s="85">
        <v>493000</v>
      </c>
      <c r="G154" s="10"/>
      <c r="H154" s="100" t="s">
        <v>208</v>
      </c>
    </row>
    <row r="155" spans="1:10" x14ac:dyDescent="0.3">
      <c r="A155" s="20"/>
      <c r="B155" s="8" t="s">
        <v>37</v>
      </c>
      <c r="C155" s="8"/>
      <c r="D155" s="86"/>
      <c r="E155" s="86"/>
      <c r="F155" s="86"/>
      <c r="G155" s="8"/>
      <c r="H155" s="20" t="s">
        <v>209</v>
      </c>
    </row>
    <row r="156" spans="1:10" x14ac:dyDescent="0.3">
      <c r="A156" s="19">
        <v>68</v>
      </c>
      <c r="B156" s="10" t="s">
        <v>210</v>
      </c>
      <c r="C156" s="7" t="s">
        <v>6</v>
      </c>
      <c r="D156" s="85">
        <v>215000</v>
      </c>
      <c r="E156" s="85">
        <v>212712.92</v>
      </c>
      <c r="F156" s="85">
        <v>212000</v>
      </c>
      <c r="G156" s="10"/>
      <c r="H156" s="100" t="s">
        <v>211</v>
      </c>
    </row>
    <row r="157" spans="1:10" x14ac:dyDescent="0.3">
      <c r="A157" s="19"/>
      <c r="B157" s="8" t="s">
        <v>37</v>
      </c>
      <c r="C157" s="8"/>
      <c r="D157" s="86"/>
      <c r="E157" s="86"/>
      <c r="F157" s="86"/>
      <c r="G157" s="8"/>
      <c r="H157" s="20" t="s">
        <v>209</v>
      </c>
    </row>
    <row r="158" spans="1:10" x14ac:dyDescent="0.3">
      <c r="A158" s="18">
        <v>69</v>
      </c>
      <c r="B158" s="10" t="s">
        <v>212</v>
      </c>
      <c r="C158" s="7" t="s">
        <v>6</v>
      </c>
      <c r="D158" s="85">
        <v>254000</v>
      </c>
      <c r="E158" s="85">
        <v>251551.71</v>
      </c>
      <c r="F158" s="85">
        <v>251000</v>
      </c>
      <c r="G158" s="10"/>
      <c r="H158" s="100" t="s">
        <v>213</v>
      </c>
    </row>
    <row r="159" spans="1:10" x14ac:dyDescent="0.3">
      <c r="A159" s="20"/>
      <c r="B159" s="8" t="s">
        <v>37</v>
      </c>
      <c r="C159" s="8"/>
      <c r="D159" s="86"/>
      <c r="E159" s="86"/>
      <c r="F159" s="86"/>
      <c r="G159" s="8"/>
      <c r="H159" s="20" t="s">
        <v>209</v>
      </c>
    </row>
    <row r="160" spans="1:10" x14ac:dyDescent="0.3">
      <c r="A160" s="19">
        <v>70</v>
      </c>
      <c r="B160" s="10" t="s">
        <v>214</v>
      </c>
      <c r="C160" s="7" t="s">
        <v>6</v>
      </c>
      <c r="D160" s="85">
        <v>218000</v>
      </c>
      <c r="E160" s="85">
        <v>219085.51</v>
      </c>
      <c r="F160" s="85">
        <v>217000</v>
      </c>
      <c r="G160" s="10"/>
      <c r="H160" s="100" t="s">
        <v>216</v>
      </c>
      <c r="J160" s="111">
        <f>F138+F142+F144+F146+F148+F150+F154+F156+F158+F160</f>
        <v>1984800</v>
      </c>
    </row>
    <row r="161" spans="1:10" x14ac:dyDescent="0.3">
      <c r="A161" s="20"/>
      <c r="B161" s="8" t="s">
        <v>215</v>
      </c>
      <c r="C161" s="8"/>
      <c r="D161" s="86"/>
      <c r="E161" s="86"/>
      <c r="F161" s="86"/>
      <c r="G161" s="8"/>
      <c r="H161" s="20" t="s">
        <v>217</v>
      </c>
    </row>
    <row r="162" spans="1:10" x14ac:dyDescent="0.3">
      <c r="A162" s="130" t="s">
        <v>13</v>
      </c>
      <c r="B162" s="130" t="s">
        <v>0</v>
      </c>
      <c r="C162" s="3" t="s">
        <v>4</v>
      </c>
      <c r="D162" s="4" t="s">
        <v>1</v>
      </c>
      <c r="E162" s="130" t="s">
        <v>3</v>
      </c>
      <c r="F162" s="3" t="s">
        <v>5</v>
      </c>
      <c r="G162" s="95"/>
      <c r="H162" s="3" t="s">
        <v>16</v>
      </c>
    </row>
    <row r="163" spans="1:10" x14ac:dyDescent="0.3">
      <c r="A163" s="129"/>
      <c r="B163" s="129"/>
      <c r="C163" s="4"/>
      <c r="D163" s="5" t="s">
        <v>2</v>
      </c>
      <c r="E163" s="129"/>
      <c r="F163" s="4"/>
      <c r="G163" s="23"/>
      <c r="H163" s="4" t="s">
        <v>17</v>
      </c>
    </row>
    <row r="164" spans="1:10" x14ac:dyDescent="0.3">
      <c r="A164" s="19">
        <v>71</v>
      </c>
      <c r="B164" s="10" t="s">
        <v>53</v>
      </c>
      <c r="C164" s="7" t="s">
        <v>6</v>
      </c>
      <c r="D164" s="85">
        <v>16762</v>
      </c>
      <c r="E164" s="85">
        <v>16762</v>
      </c>
      <c r="F164" s="85">
        <v>16762</v>
      </c>
      <c r="G164" s="10"/>
      <c r="H164" s="7" t="s">
        <v>55</v>
      </c>
      <c r="J164" s="113">
        <f>F164+F166+F168+F170+F172+F174+F176+F178+F180+F182+F184+F186</f>
        <v>1001544</v>
      </c>
    </row>
    <row r="165" spans="1:10" x14ac:dyDescent="0.3">
      <c r="A165" s="20"/>
      <c r="B165" s="8"/>
      <c r="C165" s="8"/>
      <c r="D165" s="86"/>
      <c r="E165" s="86"/>
      <c r="F165" s="86"/>
      <c r="G165" s="8"/>
      <c r="H165" s="8" t="s">
        <v>54</v>
      </c>
    </row>
    <row r="166" spans="1:10" x14ac:dyDescent="0.3">
      <c r="A166" s="19">
        <v>72</v>
      </c>
      <c r="B166" s="10" t="s">
        <v>56</v>
      </c>
      <c r="C166" s="10" t="s">
        <v>6</v>
      </c>
      <c r="D166" s="85">
        <v>55500</v>
      </c>
      <c r="E166" s="85">
        <v>55500</v>
      </c>
      <c r="F166" s="85">
        <v>55500</v>
      </c>
      <c r="G166" s="10"/>
      <c r="H166" s="10" t="s">
        <v>57</v>
      </c>
    </row>
    <row r="167" spans="1:10" x14ac:dyDescent="0.3">
      <c r="A167" s="19"/>
      <c r="B167" s="8"/>
      <c r="C167" s="8"/>
      <c r="D167" s="86"/>
      <c r="E167" s="86"/>
      <c r="F167" s="86"/>
      <c r="G167" s="10"/>
      <c r="H167" s="8" t="s">
        <v>59</v>
      </c>
    </row>
    <row r="168" spans="1:10" x14ac:dyDescent="0.3">
      <c r="A168" s="18">
        <v>73</v>
      </c>
      <c r="B168" s="10" t="s">
        <v>60</v>
      </c>
      <c r="C168" s="10" t="s">
        <v>6</v>
      </c>
      <c r="D168" s="85">
        <v>4916</v>
      </c>
      <c r="E168" s="85">
        <v>4916</v>
      </c>
      <c r="F168" s="85">
        <v>4916</v>
      </c>
      <c r="G168" s="10"/>
      <c r="H168" s="10" t="s">
        <v>58</v>
      </c>
    </row>
    <row r="169" spans="1:10" x14ac:dyDescent="0.3">
      <c r="A169" s="20"/>
      <c r="B169" s="8"/>
      <c r="C169" s="8"/>
      <c r="D169" s="86"/>
      <c r="E169" s="86"/>
      <c r="F169" s="86"/>
      <c r="G169" s="8"/>
      <c r="H169" s="8" t="s">
        <v>59</v>
      </c>
    </row>
    <row r="170" spans="1:10" x14ac:dyDescent="0.3">
      <c r="A170" s="19">
        <v>74</v>
      </c>
      <c r="B170" s="10" t="s">
        <v>63</v>
      </c>
      <c r="C170" s="10" t="s">
        <v>6</v>
      </c>
      <c r="D170" s="85">
        <v>4130</v>
      </c>
      <c r="E170" s="85">
        <v>4130</v>
      </c>
      <c r="F170" s="85">
        <v>4130</v>
      </c>
      <c r="G170" s="10"/>
      <c r="H170" s="10" t="s">
        <v>61</v>
      </c>
    </row>
    <row r="171" spans="1:10" x14ac:dyDescent="0.3">
      <c r="A171" s="19"/>
      <c r="B171" s="8"/>
      <c r="C171" s="8"/>
      <c r="D171" s="86"/>
      <c r="E171" s="86"/>
      <c r="F171" s="86"/>
      <c r="G171" s="10"/>
      <c r="H171" s="8" t="s">
        <v>62</v>
      </c>
    </row>
    <row r="172" spans="1:10" x14ac:dyDescent="0.3">
      <c r="A172" s="18">
        <v>75</v>
      </c>
      <c r="B172" s="87" t="s">
        <v>121</v>
      </c>
      <c r="C172" s="7" t="s">
        <v>6</v>
      </c>
      <c r="D172" s="85">
        <v>5000</v>
      </c>
      <c r="E172" s="85">
        <v>5000</v>
      </c>
      <c r="F172" s="85">
        <v>5000</v>
      </c>
      <c r="G172" s="10"/>
      <c r="H172" s="19" t="s">
        <v>123</v>
      </c>
    </row>
    <row r="173" spans="1:10" x14ac:dyDescent="0.3">
      <c r="A173" s="20"/>
      <c r="B173" s="8" t="s">
        <v>122</v>
      </c>
      <c r="C173" s="8"/>
      <c r="D173" s="86"/>
      <c r="E173" s="86"/>
      <c r="F173" s="86"/>
      <c r="G173" s="8"/>
      <c r="H173" s="20" t="s">
        <v>124</v>
      </c>
    </row>
    <row r="174" spans="1:10" x14ac:dyDescent="0.3">
      <c r="A174" s="19">
        <v>76</v>
      </c>
      <c r="B174" s="87" t="s">
        <v>125</v>
      </c>
      <c r="C174" s="7" t="s">
        <v>6</v>
      </c>
      <c r="D174" s="85">
        <v>2000</v>
      </c>
      <c r="E174" s="85">
        <v>2000</v>
      </c>
      <c r="F174" s="85">
        <v>2000</v>
      </c>
      <c r="G174" s="10"/>
      <c r="H174" s="19" t="s">
        <v>127</v>
      </c>
    </row>
    <row r="175" spans="1:10" x14ac:dyDescent="0.3">
      <c r="A175" s="19"/>
      <c r="B175" s="8" t="s">
        <v>126</v>
      </c>
      <c r="C175" s="8"/>
      <c r="D175" s="86"/>
      <c r="E175" s="86"/>
      <c r="F175" s="86"/>
      <c r="G175" s="8"/>
      <c r="H175" s="20" t="s">
        <v>128</v>
      </c>
    </row>
    <row r="176" spans="1:10" x14ac:dyDescent="0.3">
      <c r="A176" s="18">
        <v>77</v>
      </c>
      <c r="B176" s="87" t="s">
        <v>129</v>
      </c>
      <c r="C176" s="7" t="s">
        <v>6</v>
      </c>
      <c r="D176" s="85">
        <v>7500</v>
      </c>
      <c r="E176" s="85">
        <v>7500</v>
      </c>
      <c r="F176" s="85">
        <v>7500</v>
      </c>
      <c r="G176" s="10"/>
      <c r="H176" s="19" t="s">
        <v>130</v>
      </c>
    </row>
    <row r="177" spans="1:10" x14ac:dyDescent="0.3">
      <c r="A177" s="20"/>
      <c r="B177" s="8"/>
      <c r="C177" s="8"/>
      <c r="D177" s="86"/>
      <c r="E177" s="86"/>
      <c r="F177" s="86"/>
      <c r="G177" s="8"/>
      <c r="H177" s="20" t="s">
        <v>131</v>
      </c>
    </row>
    <row r="178" spans="1:10" x14ac:dyDescent="0.3">
      <c r="A178" s="19">
        <v>78</v>
      </c>
      <c r="B178" s="76" t="s">
        <v>187</v>
      </c>
      <c r="C178" s="10" t="s">
        <v>6</v>
      </c>
      <c r="D178" s="85">
        <v>308286</v>
      </c>
      <c r="E178" s="82">
        <v>308286</v>
      </c>
      <c r="F178" s="82">
        <v>308286</v>
      </c>
      <c r="G178" s="31"/>
      <c r="H178" s="110" t="s">
        <v>189</v>
      </c>
    </row>
    <row r="179" spans="1:10" x14ac:dyDescent="0.3">
      <c r="A179" s="19"/>
      <c r="B179" s="77" t="s">
        <v>188</v>
      </c>
      <c r="C179" s="8"/>
      <c r="D179" s="64"/>
      <c r="E179" s="64"/>
      <c r="F179" s="64"/>
      <c r="G179" s="28"/>
      <c r="H179" s="20" t="s">
        <v>190</v>
      </c>
    </row>
    <row r="180" spans="1:10" x14ac:dyDescent="0.3">
      <c r="A180" s="18">
        <v>79</v>
      </c>
      <c r="B180" s="76" t="s">
        <v>187</v>
      </c>
      <c r="C180" s="7" t="s">
        <v>6</v>
      </c>
      <c r="D180" s="85">
        <v>47575</v>
      </c>
      <c r="E180" s="82">
        <v>47575</v>
      </c>
      <c r="F180" s="81">
        <v>47575</v>
      </c>
      <c r="G180" s="29"/>
      <c r="H180" s="99" t="s">
        <v>192</v>
      </c>
    </row>
    <row r="181" spans="1:10" x14ac:dyDescent="0.3">
      <c r="A181" s="20"/>
      <c r="B181" s="77" t="s">
        <v>191</v>
      </c>
      <c r="C181" s="8"/>
      <c r="D181" s="64"/>
      <c r="E181" s="64"/>
      <c r="F181" s="64"/>
      <c r="G181" s="28"/>
      <c r="H181" s="20" t="s">
        <v>190</v>
      </c>
    </row>
    <row r="182" spans="1:10" x14ac:dyDescent="0.3">
      <c r="A182" s="19">
        <v>80</v>
      </c>
      <c r="B182" s="10" t="s">
        <v>218</v>
      </c>
      <c r="C182" s="7" t="s">
        <v>6</v>
      </c>
      <c r="D182" s="85">
        <v>457000</v>
      </c>
      <c r="E182" s="85">
        <v>450457.82</v>
      </c>
      <c r="F182" s="85">
        <v>449000</v>
      </c>
      <c r="G182" s="10"/>
      <c r="H182" s="100" t="s">
        <v>220</v>
      </c>
    </row>
    <row r="183" spans="1:10" x14ac:dyDescent="0.3">
      <c r="A183" s="19"/>
      <c r="B183" s="8" t="s">
        <v>219</v>
      </c>
      <c r="C183" s="8"/>
      <c r="D183" s="86"/>
      <c r="E183" s="86"/>
      <c r="F183" s="86"/>
      <c r="G183" s="8"/>
      <c r="H183" s="20" t="s">
        <v>221</v>
      </c>
    </row>
    <row r="184" spans="1:10" x14ac:dyDescent="0.3">
      <c r="A184" s="18">
        <v>81</v>
      </c>
      <c r="B184" s="10" t="s">
        <v>222</v>
      </c>
      <c r="C184" s="7" t="s">
        <v>6</v>
      </c>
      <c r="D184" s="85">
        <v>96000</v>
      </c>
      <c r="E184" s="85">
        <v>96000</v>
      </c>
      <c r="F184" s="85">
        <v>96000</v>
      </c>
      <c r="G184" s="10"/>
      <c r="H184" s="100" t="s">
        <v>224</v>
      </c>
    </row>
    <row r="185" spans="1:10" x14ac:dyDescent="0.3">
      <c r="A185" s="20"/>
      <c r="B185" s="8" t="s">
        <v>223</v>
      </c>
      <c r="C185" s="8"/>
      <c r="D185" s="86"/>
      <c r="E185" s="86"/>
      <c r="F185" s="86"/>
      <c r="G185" s="8"/>
      <c r="H185" s="20" t="s">
        <v>221</v>
      </c>
    </row>
    <row r="186" spans="1:10" x14ac:dyDescent="0.3">
      <c r="A186" s="19">
        <v>82</v>
      </c>
      <c r="B186" s="10" t="s">
        <v>64</v>
      </c>
      <c r="C186" s="10" t="s">
        <v>6</v>
      </c>
      <c r="D186" s="85">
        <v>4875</v>
      </c>
      <c r="E186" s="85">
        <v>4875</v>
      </c>
      <c r="F186" s="85">
        <v>4875</v>
      </c>
      <c r="G186" s="10"/>
      <c r="H186" s="10" t="s">
        <v>65</v>
      </c>
      <c r="J186" s="111">
        <f>F164+F166+F168+F170+F172+F174+F176+F178+F180+F182+F184+F186</f>
        <v>1001544</v>
      </c>
    </row>
    <row r="187" spans="1:10" x14ac:dyDescent="0.3">
      <c r="A187" s="20"/>
      <c r="B187" s="8"/>
      <c r="C187" s="8"/>
      <c r="D187" s="86"/>
      <c r="E187" s="86"/>
      <c r="F187" s="86"/>
      <c r="G187" s="8"/>
      <c r="H187" s="8" t="s">
        <v>68</v>
      </c>
    </row>
    <row r="188" spans="1:10" x14ac:dyDescent="0.3">
      <c r="A188" s="130" t="s">
        <v>13</v>
      </c>
      <c r="B188" s="130" t="s">
        <v>0</v>
      </c>
      <c r="C188" s="3" t="s">
        <v>4</v>
      </c>
      <c r="D188" s="4" t="s">
        <v>1</v>
      </c>
      <c r="E188" s="130" t="s">
        <v>3</v>
      </c>
      <c r="F188" s="3" t="s">
        <v>5</v>
      </c>
      <c r="G188" s="95"/>
      <c r="H188" s="3" t="s">
        <v>16</v>
      </c>
    </row>
    <row r="189" spans="1:10" x14ac:dyDescent="0.3">
      <c r="A189" s="129"/>
      <c r="B189" s="129"/>
      <c r="C189" s="4"/>
      <c r="D189" s="5" t="s">
        <v>2</v>
      </c>
      <c r="E189" s="129"/>
      <c r="F189" s="4"/>
      <c r="G189" s="23"/>
      <c r="H189" s="4" t="s">
        <v>17</v>
      </c>
    </row>
    <row r="190" spans="1:10" x14ac:dyDescent="0.3">
      <c r="A190" s="19">
        <v>83</v>
      </c>
      <c r="B190" s="10" t="s">
        <v>66</v>
      </c>
      <c r="C190" s="10" t="s">
        <v>6</v>
      </c>
      <c r="D190" s="85">
        <v>24679</v>
      </c>
      <c r="E190" s="85">
        <v>24679</v>
      </c>
      <c r="F190" s="85">
        <v>24679</v>
      </c>
      <c r="G190" s="10"/>
      <c r="H190" s="10" t="s">
        <v>67</v>
      </c>
      <c r="J190" s="115">
        <f>F190+F192+F194+F196+F198+F200+F202+F204+F206+F208+F210+F212</f>
        <v>194403</v>
      </c>
    </row>
    <row r="191" spans="1:10" x14ac:dyDescent="0.3">
      <c r="A191" s="20"/>
      <c r="B191" s="8"/>
      <c r="C191" s="8"/>
      <c r="D191" s="86"/>
      <c r="E191" s="86"/>
      <c r="F191" s="86"/>
      <c r="G191" s="10"/>
      <c r="H191" s="8" t="s">
        <v>68</v>
      </c>
    </row>
    <row r="192" spans="1:10" x14ac:dyDescent="0.3">
      <c r="A192" s="19">
        <v>84</v>
      </c>
      <c r="B192" s="10" t="s">
        <v>69</v>
      </c>
      <c r="C192" s="10" t="s">
        <v>6</v>
      </c>
      <c r="D192" s="85">
        <v>25795</v>
      </c>
      <c r="E192" s="85">
        <v>25795</v>
      </c>
      <c r="F192" s="85">
        <v>25795</v>
      </c>
      <c r="G192" s="10"/>
      <c r="H192" s="10" t="s">
        <v>70</v>
      </c>
    </row>
    <row r="193" spans="1:8" x14ac:dyDescent="0.3">
      <c r="A193" s="19"/>
      <c r="B193" s="8"/>
      <c r="C193" s="8"/>
      <c r="D193" s="86"/>
      <c r="E193" s="86"/>
      <c r="F193" s="86"/>
      <c r="G193" s="10"/>
      <c r="H193" s="8" t="s">
        <v>68</v>
      </c>
    </row>
    <row r="194" spans="1:8" x14ac:dyDescent="0.3">
      <c r="A194" s="18">
        <v>85</v>
      </c>
      <c r="B194" s="10" t="s">
        <v>78</v>
      </c>
      <c r="C194" s="10" t="s">
        <v>6</v>
      </c>
      <c r="D194" s="85">
        <v>39999</v>
      </c>
      <c r="E194" s="85">
        <v>39999</v>
      </c>
      <c r="F194" s="85">
        <v>39999</v>
      </c>
      <c r="G194" s="10"/>
      <c r="H194" s="10" t="s">
        <v>71</v>
      </c>
    </row>
    <row r="195" spans="1:8" x14ac:dyDescent="0.3">
      <c r="A195" s="20"/>
      <c r="B195" s="8"/>
      <c r="C195" s="8"/>
      <c r="D195" s="86"/>
      <c r="E195" s="86"/>
      <c r="F195" s="86"/>
      <c r="G195" s="10"/>
      <c r="H195" s="8" t="s">
        <v>72</v>
      </c>
    </row>
    <row r="196" spans="1:8" x14ac:dyDescent="0.3">
      <c r="A196" s="19">
        <v>86</v>
      </c>
      <c r="B196" s="87" t="s">
        <v>132</v>
      </c>
      <c r="C196" s="7" t="s">
        <v>6</v>
      </c>
      <c r="D196" s="85">
        <v>480</v>
      </c>
      <c r="E196" s="85">
        <v>480</v>
      </c>
      <c r="F196" s="85">
        <v>480</v>
      </c>
      <c r="G196" s="10"/>
      <c r="H196" s="19" t="s">
        <v>133</v>
      </c>
    </row>
    <row r="197" spans="1:8" x14ac:dyDescent="0.3">
      <c r="A197" s="19"/>
      <c r="B197" s="8"/>
      <c r="C197" s="8"/>
      <c r="D197" s="86"/>
      <c r="E197" s="86"/>
      <c r="F197" s="86"/>
      <c r="G197" s="8"/>
      <c r="H197" s="20" t="s">
        <v>134</v>
      </c>
    </row>
    <row r="198" spans="1:8" x14ac:dyDescent="0.3">
      <c r="A198" s="18">
        <v>87</v>
      </c>
      <c r="B198" s="87" t="s">
        <v>135</v>
      </c>
      <c r="C198" s="7" t="s">
        <v>6</v>
      </c>
      <c r="D198" s="85">
        <v>16800</v>
      </c>
      <c r="E198" s="85">
        <v>16800</v>
      </c>
      <c r="F198" s="85">
        <v>16800</v>
      </c>
      <c r="G198" s="10"/>
      <c r="H198" s="19" t="s">
        <v>137</v>
      </c>
    </row>
    <row r="199" spans="1:8" x14ac:dyDescent="0.3">
      <c r="A199" s="20"/>
      <c r="B199" s="8" t="s">
        <v>136</v>
      </c>
      <c r="C199" s="8"/>
      <c r="D199" s="86"/>
      <c r="E199" s="86"/>
      <c r="F199" s="86"/>
      <c r="G199" s="8"/>
      <c r="H199" s="20" t="s">
        <v>134</v>
      </c>
    </row>
    <row r="200" spans="1:8" x14ac:dyDescent="0.3">
      <c r="A200" s="19">
        <v>88</v>
      </c>
      <c r="B200" s="87" t="s">
        <v>138</v>
      </c>
      <c r="C200" s="7" t="s">
        <v>6</v>
      </c>
      <c r="D200" s="85">
        <v>7700</v>
      </c>
      <c r="E200" s="85">
        <v>7700</v>
      </c>
      <c r="F200" s="85">
        <v>7700</v>
      </c>
      <c r="G200" s="10"/>
      <c r="H200" s="19" t="s">
        <v>139</v>
      </c>
    </row>
    <row r="201" spans="1:8" x14ac:dyDescent="0.3">
      <c r="A201" s="19"/>
      <c r="B201" s="8"/>
      <c r="C201" s="8"/>
      <c r="D201" s="86"/>
      <c r="E201" s="86"/>
      <c r="F201" s="86"/>
      <c r="G201" s="8"/>
      <c r="H201" s="20" t="s">
        <v>134</v>
      </c>
    </row>
    <row r="202" spans="1:8" x14ac:dyDescent="0.3">
      <c r="A202" s="18">
        <v>89</v>
      </c>
      <c r="B202" s="87" t="s">
        <v>140</v>
      </c>
      <c r="C202" s="7" t="s">
        <v>6</v>
      </c>
      <c r="D202" s="85">
        <v>750</v>
      </c>
      <c r="E202" s="85">
        <v>750</v>
      </c>
      <c r="F202" s="85">
        <v>750</v>
      </c>
      <c r="G202" s="10"/>
      <c r="H202" s="19" t="s">
        <v>141</v>
      </c>
    </row>
    <row r="203" spans="1:8" x14ac:dyDescent="0.3">
      <c r="A203" s="20"/>
      <c r="B203" s="8"/>
      <c r="C203" s="8"/>
      <c r="D203" s="86"/>
      <c r="E203" s="86"/>
      <c r="F203" s="86"/>
      <c r="G203" s="8"/>
      <c r="H203" s="20" t="s">
        <v>134</v>
      </c>
    </row>
    <row r="204" spans="1:8" x14ac:dyDescent="0.3">
      <c r="A204" s="19">
        <v>90</v>
      </c>
      <c r="B204" s="87" t="s">
        <v>142</v>
      </c>
      <c r="C204" s="7" t="s">
        <v>6</v>
      </c>
      <c r="D204" s="85">
        <v>750</v>
      </c>
      <c r="E204" s="85">
        <v>750</v>
      </c>
      <c r="F204" s="85">
        <v>750</v>
      </c>
      <c r="G204" s="10"/>
      <c r="H204" s="19" t="s">
        <v>143</v>
      </c>
    </row>
    <row r="205" spans="1:8" x14ac:dyDescent="0.3">
      <c r="A205" s="19"/>
      <c r="B205" s="8"/>
      <c r="C205" s="8"/>
      <c r="D205" s="86"/>
      <c r="E205" s="86"/>
      <c r="F205" s="86"/>
      <c r="G205" s="8"/>
      <c r="H205" s="20" t="s">
        <v>134</v>
      </c>
    </row>
    <row r="206" spans="1:8" x14ac:dyDescent="0.3">
      <c r="A206" s="18">
        <v>91</v>
      </c>
      <c r="B206" s="87" t="s">
        <v>144</v>
      </c>
      <c r="C206" s="7" t="s">
        <v>6</v>
      </c>
      <c r="D206" s="85">
        <v>1000</v>
      </c>
      <c r="E206" s="85">
        <v>1000</v>
      </c>
      <c r="F206" s="85">
        <v>1000</v>
      </c>
      <c r="G206" s="10"/>
      <c r="H206" s="19" t="s">
        <v>145</v>
      </c>
    </row>
    <row r="207" spans="1:8" x14ac:dyDescent="0.3">
      <c r="A207" s="20"/>
      <c r="B207" s="8"/>
      <c r="C207" s="8"/>
      <c r="D207" s="86"/>
      <c r="E207" s="86"/>
      <c r="F207" s="86"/>
      <c r="G207" s="8"/>
      <c r="H207" s="20" t="s">
        <v>134</v>
      </c>
    </row>
    <row r="208" spans="1:8" x14ac:dyDescent="0.3">
      <c r="A208" s="19">
        <v>92</v>
      </c>
      <c r="B208" s="87" t="s">
        <v>146</v>
      </c>
      <c r="C208" s="7" t="s">
        <v>6</v>
      </c>
      <c r="D208" s="85">
        <v>4450</v>
      </c>
      <c r="E208" s="85">
        <v>4450</v>
      </c>
      <c r="F208" s="85">
        <v>4450</v>
      </c>
      <c r="G208" s="10"/>
      <c r="H208" s="19" t="s">
        <v>147</v>
      </c>
    </row>
    <row r="209" spans="1:10" x14ac:dyDescent="0.3">
      <c r="A209" s="19"/>
      <c r="B209" s="8"/>
      <c r="C209" s="8"/>
      <c r="D209" s="86"/>
      <c r="E209" s="86"/>
      <c r="F209" s="86"/>
      <c r="G209" s="8"/>
      <c r="H209" s="20" t="s">
        <v>134</v>
      </c>
    </row>
    <row r="210" spans="1:10" x14ac:dyDescent="0.3">
      <c r="A210" s="18">
        <v>93</v>
      </c>
      <c r="B210" s="10" t="s">
        <v>100</v>
      </c>
      <c r="C210" s="10" t="s">
        <v>6</v>
      </c>
      <c r="D210" s="85">
        <v>60000</v>
      </c>
      <c r="E210" s="85">
        <v>60000</v>
      </c>
      <c r="F210" s="85">
        <v>60000</v>
      </c>
      <c r="G210" s="10"/>
      <c r="H210" s="10" t="s">
        <v>73</v>
      </c>
    </row>
    <row r="211" spans="1:10" x14ac:dyDescent="0.3">
      <c r="A211" s="20"/>
      <c r="B211" s="8"/>
      <c r="C211" s="8"/>
      <c r="D211" s="86"/>
      <c r="E211" s="86"/>
      <c r="F211" s="86"/>
      <c r="G211" s="10"/>
      <c r="H211" s="8" t="s">
        <v>74</v>
      </c>
    </row>
    <row r="212" spans="1:10" x14ac:dyDescent="0.3">
      <c r="A212" s="19">
        <v>94</v>
      </c>
      <c r="B212" s="10" t="s">
        <v>79</v>
      </c>
      <c r="C212" s="10" t="s">
        <v>6</v>
      </c>
      <c r="D212" s="85">
        <v>12000</v>
      </c>
      <c r="E212" s="85">
        <v>12000</v>
      </c>
      <c r="F212" s="85">
        <v>12000</v>
      </c>
      <c r="G212" s="10"/>
      <c r="H212" s="10" t="s">
        <v>75</v>
      </c>
      <c r="J212" s="26">
        <f>F190+F192+F194+F196+F198+F200+F202+F204+F206+F208+F210+F212</f>
        <v>194403</v>
      </c>
    </row>
    <row r="213" spans="1:10" x14ac:dyDescent="0.3">
      <c r="A213" s="20"/>
      <c r="B213" s="8"/>
      <c r="C213" s="8"/>
      <c r="D213" s="86"/>
      <c r="E213" s="86"/>
      <c r="F213" s="86"/>
      <c r="G213" s="8"/>
      <c r="H213" s="8" t="s">
        <v>76</v>
      </c>
    </row>
    <row r="214" spans="1:10" x14ac:dyDescent="0.3">
      <c r="A214" s="130" t="s">
        <v>13</v>
      </c>
      <c r="B214" s="130" t="s">
        <v>0</v>
      </c>
      <c r="C214" s="3" t="s">
        <v>4</v>
      </c>
      <c r="D214" s="4" t="s">
        <v>1</v>
      </c>
      <c r="E214" s="130" t="s">
        <v>3</v>
      </c>
      <c r="F214" s="3" t="s">
        <v>5</v>
      </c>
      <c r="G214" s="95"/>
      <c r="H214" s="3" t="s">
        <v>16</v>
      </c>
    </row>
    <row r="215" spans="1:10" x14ac:dyDescent="0.3">
      <c r="A215" s="129"/>
      <c r="B215" s="129"/>
      <c r="C215" s="4"/>
      <c r="D215" s="5" t="s">
        <v>2</v>
      </c>
      <c r="E215" s="129"/>
      <c r="F215" s="4"/>
      <c r="G215" s="23"/>
      <c r="H215" s="4" t="s">
        <v>17</v>
      </c>
    </row>
    <row r="216" spans="1:10" x14ac:dyDescent="0.3">
      <c r="A216" s="18">
        <v>95</v>
      </c>
      <c r="B216" s="10" t="s">
        <v>80</v>
      </c>
      <c r="C216" s="10" t="s">
        <v>6</v>
      </c>
      <c r="D216" s="85">
        <v>18000</v>
      </c>
      <c r="E216" s="85">
        <v>18000</v>
      </c>
      <c r="F216" s="85">
        <v>18000</v>
      </c>
      <c r="G216" s="10"/>
      <c r="H216" s="10" t="s">
        <v>77</v>
      </c>
      <c r="J216" s="113">
        <f>F216+F218+F220+F222+F224+F226+F228+F230+F232+F234+F236+F238</f>
        <v>1334793</v>
      </c>
    </row>
    <row r="217" spans="1:10" x14ac:dyDescent="0.3">
      <c r="A217" s="20"/>
      <c r="B217" s="8"/>
      <c r="C217" s="8"/>
      <c r="D217" s="86"/>
      <c r="E217" s="86"/>
      <c r="F217" s="86"/>
      <c r="G217" s="10"/>
      <c r="H217" s="8" t="s">
        <v>76</v>
      </c>
    </row>
    <row r="218" spans="1:10" x14ac:dyDescent="0.3">
      <c r="A218" s="19">
        <v>96</v>
      </c>
      <c r="B218" s="10" t="s">
        <v>82</v>
      </c>
      <c r="C218" s="10" t="s">
        <v>6</v>
      </c>
      <c r="D218" s="85">
        <v>11490</v>
      </c>
      <c r="E218" s="85">
        <v>11490</v>
      </c>
      <c r="F218" s="85">
        <v>11490</v>
      </c>
      <c r="G218" s="10"/>
      <c r="H218" s="10" t="s">
        <v>81</v>
      </c>
    </row>
    <row r="219" spans="1:10" x14ac:dyDescent="0.3">
      <c r="A219" s="19"/>
      <c r="B219" s="8"/>
      <c r="C219" s="8"/>
      <c r="D219" s="86"/>
      <c r="E219" s="86"/>
      <c r="F219" s="86"/>
      <c r="G219" s="10"/>
      <c r="H219" s="8" t="s">
        <v>76</v>
      </c>
    </row>
    <row r="220" spans="1:10" x14ac:dyDescent="0.3">
      <c r="A220" s="18">
        <v>97</v>
      </c>
      <c r="B220" s="87" t="s">
        <v>148</v>
      </c>
      <c r="C220" s="7" t="s">
        <v>6</v>
      </c>
      <c r="D220" s="85">
        <v>15000</v>
      </c>
      <c r="E220" s="85">
        <v>15000</v>
      </c>
      <c r="F220" s="85">
        <v>15000</v>
      </c>
      <c r="G220" s="10"/>
      <c r="H220" s="19" t="s">
        <v>149</v>
      </c>
    </row>
    <row r="221" spans="1:10" x14ac:dyDescent="0.3">
      <c r="A221" s="20"/>
      <c r="B221" s="8"/>
      <c r="C221" s="8"/>
      <c r="D221" s="86"/>
      <c r="E221" s="86"/>
      <c r="F221" s="86"/>
      <c r="G221" s="8"/>
      <c r="H221" s="20" t="s">
        <v>150</v>
      </c>
    </row>
    <row r="222" spans="1:10" x14ac:dyDescent="0.3">
      <c r="A222" s="19">
        <v>98</v>
      </c>
      <c r="B222" s="87" t="s">
        <v>151</v>
      </c>
      <c r="C222" s="7" t="s">
        <v>6</v>
      </c>
      <c r="D222" s="85">
        <v>7760</v>
      </c>
      <c r="E222" s="85">
        <v>7760</v>
      </c>
      <c r="F222" s="85">
        <v>7760</v>
      </c>
      <c r="G222" s="10"/>
      <c r="H222" s="19" t="s">
        <v>153</v>
      </c>
    </row>
    <row r="223" spans="1:10" x14ac:dyDescent="0.3">
      <c r="A223" s="19"/>
      <c r="B223" s="8" t="s">
        <v>152</v>
      </c>
      <c r="C223" s="8"/>
      <c r="D223" s="86"/>
      <c r="E223" s="86"/>
      <c r="F223" s="86"/>
      <c r="G223" s="8"/>
      <c r="H223" s="20" t="s">
        <v>150</v>
      </c>
    </row>
    <row r="224" spans="1:10" x14ac:dyDescent="0.3">
      <c r="A224" s="18">
        <v>99</v>
      </c>
      <c r="B224" s="87" t="s">
        <v>154</v>
      </c>
      <c r="C224" s="7" t="s">
        <v>6</v>
      </c>
      <c r="D224" s="85">
        <v>2610</v>
      </c>
      <c r="E224" s="85">
        <v>2610</v>
      </c>
      <c r="F224" s="85">
        <v>2610</v>
      </c>
      <c r="G224" s="10"/>
      <c r="H224" s="19" t="s">
        <v>156</v>
      </c>
    </row>
    <row r="225" spans="1:10" x14ac:dyDescent="0.3">
      <c r="A225" s="20"/>
      <c r="B225" s="8" t="s">
        <v>155</v>
      </c>
      <c r="C225" s="8"/>
      <c r="D225" s="86"/>
      <c r="E225" s="86"/>
      <c r="F225" s="86"/>
      <c r="G225" s="8"/>
      <c r="H225" s="20" t="s">
        <v>157</v>
      </c>
    </row>
    <row r="226" spans="1:10" x14ac:dyDescent="0.3">
      <c r="A226" s="19">
        <v>100</v>
      </c>
      <c r="B226" s="87" t="s">
        <v>158</v>
      </c>
      <c r="C226" s="7" t="s">
        <v>6</v>
      </c>
      <c r="D226" s="85">
        <v>5415</v>
      </c>
      <c r="E226" s="85">
        <v>5415</v>
      </c>
      <c r="F226" s="85">
        <v>5415</v>
      </c>
      <c r="G226" s="10"/>
      <c r="H226" s="19" t="s">
        <v>160</v>
      </c>
    </row>
    <row r="227" spans="1:10" x14ac:dyDescent="0.3">
      <c r="A227" s="19"/>
      <c r="B227" s="8" t="s">
        <v>159</v>
      </c>
      <c r="C227" s="8"/>
      <c r="D227" s="86"/>
      <c r="E227" s="86"/>
      <c r="F227" s="86"/>
      <c r="G227" s="8"/>
      <c r="H227" s="20" t="s">
        <v>161</v>
      </c>
    </row>
    <row r="228" spans="1:10" x14ac:dyDescent="0.3">
      <c r="A228" s="18">
        <v>101</v>
      </c>
      <c r="B228" s="10" t="s">
        <v>176</v>
      </c>
      <c r="C228" s="7" t="s">
        <v>6</v>
      </c>
      <c r="D228" s="85">
        <v>500000</v>
      </c>
      <c r="E228" s="85">
        <v>500000</v>
      </c>
      <c r="F228" s="85">
        <v>496170</v>
      </c>
      <c r="G228" s="10"/>
      <c r="H228" s="19" t="s">
        <v>194</v>
      </c>
    </row>
    <row r="229" spans="1:10" x14ac:dyDescent="0.3">
      <c r="A229" s="20"/>
      <c r="B229" s="8" t="s">
        <v>193</v>
      </c>
      <c r="C229" s="8"/>
      <c r="D229" s="86"/>
      <c r="E229" s="86"/>
      <c r="F229" s="86"/>
      <c r="G229" s="8"/>
      <c r="H229" s="20" t="s">
        <v>195</v>
      </c>
    </row>
    <row r="230" spans="1:10" x14ac:dyDescent="0.3">
      <c r="A230" s="19">
        <v>102</v>
      </c>
      <c r="B230" s="10" t="s">
        <v>196</v>
      </c>
      <c r="C230" s="7" t="s">
        <v>6</v>
      </c>
      <c r="D230" s="85">
        <v>494000</v>
      </c>
      <c r="E230" s="85">
        <v>494000</v>
      </c>
      <c r="F230" s="85">
        <v>494000</v>
      </c>
      <c r="G230" s="10"/>
      <c r="H230" s="19" t="s">
        <v>198</v>
      </c>
    </row>
    <row r="231" spans="1:10" x14ac:dyDescent="0.3">
      <c r="A231" s="19"/>
      <c r="B231" s="8" t="s">
        <v>197</v>
      </c>
      <c r="C231" s="8"/>
      <c r="D231" s="86"/>
      <c r="E231" s="86"/>
      <c r="F231" s="86"/>
      <c r="G231" s="8"/>
      <c r="H231" s="20" t="s">
        <v>199</v>
      </c>
    </row>
    <row r="232" spans="1:10" x14ac:dyDescent="0.3">
      <c r="A232" s="18">
        <v>103</v>
      </c>
      <c r="B232" s="10" t="s">
        <v>225</v>
      </c>
      <c r="C232" s="7" t="s">
        <v>6</v>
      </c>
      <c r="D232" s="85">
        <v>247000</v>
      </c>
      <c r="E232" s="85">
        <v>247000</v>
      </c>
      <c r="F232" s="85">
        <v>247000</v>
      </c>
      <c r="G232" s="10"/>
      <c r="H232" s="100" t="s">
        <v>226</v>
      </c>
    </row>
    <row r="233" spans="1:10" x14ac:dyDescent="0.3">
      <c r="A233" s="20"/>
      <c r="B233" s="8"/>
      <c r="C233" s="8"/>
      <c r="D233" s="86"/>
      <c r="E233" s="86"/>
      <c r="F233" s="86"/>
      <c r="G233" s="8"/>
      <c r="H233" s="20" t="s">
        <v>227</v>
      </c>
    </row>
    <row r="234" spans="1:10" x14ac:dyDescent="0.3">
      <c r="A234" s="19">
        <v>104</v>
      </c>
      <c r="B234" s="10" t="s">
        <v>83</v>
      </c>
      <c r="C234" s="10" t="s">
        <v>6</v>
      </c>
      <c r="D234" s="85">
        <v>4998</v>
      </c>
      <c r="E234" s="85">
        <v>4998</v>
      </c>
      <c r="F234" s="85">
        <v>4998</v>
      </c>
      <c r="G234" s="10"/>
      <c r="H234" s="10" t="s">
        <v>84</v>
      </c>
    </row>
    <row r="235" spans="1:10" x14ac:dyDescent="0.3">
      <c r="A235" s="19"/>
      <c r="B235" s="8"/>
      <c r="C235" s="8"/>
      <c r="D235" s="86"/>
      <c r="E235" s="86"/>
      <c r="F235" s="86"/>
      <c r="G235" s="10"/>
      <c r="H235" s="8" t="s">
        <v>85</v>
      </c>
    </row>
    <row r="236" spans="1:10" x14ac:dyDescent="0.3">
      <c r="A236" s="18">
        <v>105</v>
      </c>
      <c r="B236" s="10" t="s">
        <v>86</v>
      </c>
      <c r="C236" s="10" t="s">
        <v>6</v>
      </c>
      <c r="D236" s="85">
        <v>29910</v>
      </c>
      <c r="E236" s="85">
        <v>29910</v>
      </c>
      <c r="F236" s="85">
        <v>29910</v>
      </c>
      <c r="G236" s="10"/>
      <c r="H236" s="10" t="s">
        <v>87</v>
      </c>
    </row>
    <row r="237" spans="1:10" x14ac:dyDescent="0.3">
      <c r="A237" s="20"/>
      <c r="B237" s="8"/>
      <c r="C237" s="8"/>
      <c r="D237" s="86"/>
      <c r="E237" s="86"/>
      <c r="F237" s="86"/>
      <c r="G237" s="10"/>
      <c r="H237" s="8" t="s">
        <v>88</v>
      </c>
    </row>
    <row r="238" spans="1:10" x14ac:dyDescent="0.3">
      <c r="A238" s="19">
        <v>106</v>
      </c>
      <c r="B238" s="10" t="s">
        <v>89</v>
      </c>
      <c r="C238" s="10" t="s">
        <v>6</v>
      </c>
      <c r="D238" s="85">
        <v>2440</v>
      </c>
      <c r="E238" s="85">
        <v>2440</v>
      </c>
      <c r="F238" s="85">
        <v>2440</v>
      </c>
      <c r="G238" s="10"/>
      <c r="H238" s="10" t="s">
        <v>90</v>
      </c>
      <c r="J238" s="111">
        <f>F216+F218+F220+F222+F224+F226+F228+F230+F232+F234+F236+F238</f>
        <v>1334793</v>
      </c>
    </row>
    <row r="239" spans="1:10" x14ac:dyDescent="0.3">
      <c r="A239" s="20"/>
      <c r="B239" s="8"/>
      <c r="C239" s="8"/>
      <c r="D239" s="86"/>
      <c r="E239" s="86"/>
      <c r="F239" s="86"/>
      <c r="G239" s="8"/>
      <c r="H239" s="8" t="s">
        <v>88</v>
      </c>
    </row>
    <row r="240" spans="1:10" x14ac:dyDescent="0.3">
      <c r="A240" s="130" t="s">
        <v>13</v>
      </c>
      <c r="B240" s="130" t="s">
        <v>0</v>
      </c>
      <c r="C240" s="3" t="s">
        <v>4</v>
      </c>
      <c r="D240" s="4" t="s">
        <v>1</v>
      </c>
      <c r="E240" s="130" t="s">
        <v>3</v>
      </c>
      <c r="F240" s="3" t="s">
        <v>5</v>
      </c>
      <c r="G240" s="95"/>
      <c r="H240" s="3" t="s">
        <v>16</v>
      </c>
    </row>
    <row r="241" spans="1:10" x14ac:dyDescent="0.3">
      <c r="A241" s="129"/>
      <c r="B241" s="129"/>
      <c r="C241" s="4"/>
      <c r="D241" s="5" t="s">
        <v>2</v>
      </c>
      <c r="E241" s="129"/>
      <c r="F241" s="4"/>
      <c r="G241" s="23"/>
      <c r="H241" s="4" t="s">
        <v>17</v>
      </c>
    </row>
    <row r="242" spans="1:10" x14ac:dyDescent="0.3">
      <c r="A242" s="19">
        <v>107</v>
      </c>
      <c r="B242" s="10" t="s">
        <v>91</v>
      </c>
      <c r="C242" s="10" t="s">
        <v>6</v>
      </c>
      <c r="D242" s="85">
        <v>26010</v>
      </c>
      <c r="E242" s="85">
        <v>26010</v>
      </c>
      <c r="F242" s="85">
        <v>26010</v>
      </c>
      <c r="G242" s="10"/>
      <c r="H242" s="10" t="s">
        <v>92</v>
      </c>
      <c r="J242" s="113">
        <f>F242+F244+F246+F248+F250+F252+F254+F256+F258+F260+F262</f>
        <v>1096673</v>
      </c>
    </row>
    <row r="243" spans="1:10" x14ac:dyDescent="0.3">
      <c r="A243" s="19"/>
      <c r="B243" s="8"/>
      <c r="C243" s="8"/>
      <c r="D243" s="86"/>
      <c r="E243" s="86"/>
      <c r="F243" s="86"/>
      <c r="G243" s="10"/>
      <c r="H243" s="8" t="s">
        <v>93</v>
      </c>
    </row>
    <row r="244" spans="1:10" x14ac:dyDescent="0.3">
      <c r="A244" s="19">
        <v>108</v>
      </c>
      <c r="B244" s="10" t="s">
        <v>94</v>
      </c>
      <c r="C244" s="10" t="s">
        <v>6</v>
      </c>
      <c r="D244" s="85">
        <v>18360</v>
      </c>
      <c r="E244" s="85">
        <v>18360</v>
      </c>
      <c r="F244" s="85">
        <v>18360</v>
      </c>
      <c r="G244" s="10"/>
      <c r="H244" s="10" t="s">
        <v>95</v>
      </c>
    </row>
    <row r="245" spans="1:10" x14ac:dyDescent="0.3">
      <c r="A245" s="19"/>
      <c r="B245" s="8"/>
      <c r="C245" s="8"/>
      <c r="D245" s="86"/>
      <c r="E245" s="86"/>
      <c r="F245" s="86"/>
      <c r="G245" s="10"/>
      <c r="H245" s="8" t="s">
        <v>96</v>
      </c>
    </row>
    <row r="246" spans="1:10" x14ac:dyDescent="0.3">
      <c r="A246" s="19">
        <v>109</v>
      </c>
      <c r="B246" s="2" t="s">
        <v>162</v>
      </c>
      <c r="C246" s="7" t="s">
        <v>6</v>
      </c>
      <c r="D246" s="85">
        <v>54800</v>
      </c>
      <c r="E246" s="85">
        <v>54800</v>
      </c>
      <c r="F246" s="85">
        <v>54800</v>
      </c>
      <c r="G246" s="10"/>
      <c r="H246" s="19" t="s">
        <v>163</v>
      </c>
    </row>
    <row r="247" spans="1:10" x14ac:dyDescent="0.3">
      <c r="A247" s="20"/>
      <c r="B247" s="8"/>
      <c r="C247" s="8"/>
      <c r="D247" s="86"/>
      <c r="E247" s="86"/>
      <c r="F247" s="86"/>
      <c r="G247" s="8"/>
      <c r="H247" s="20" t="s">
        <v>164</v>
      </c>
    </row>
    <row r="248" spans="1:10" x14ac:dyDescent="0.3">
      <c r="A248" s="19">
        <v>110</v>
      </c>
      <c r="B248" s="87" t="s">
        <v>228</v>
      </c>
      <c r="C248" s="7" t="s">
        <v>6</v>
      </c>
      <c r="D248" s="85">
        <v>499000</v>
      </c>
      <c r="E248" s="85">
        <v>499000</v>
      </c>
      <c r="F248" s="85">
        <v>498000</v>
      </c>
      <c r="G248" s="10"/>
      <c r="H248" s="100" t="s">
        <v>230</v>
      </c>
    </row>
    <row r="249" spans="1:10" x14ac:dyDescent="0.3">
      <c r="A249" s="19"/>
      <c r="B249" s="8" t="s">
        <v>229</v>
      </c>
      <c r="C249" s="8"/>
      <c r="D249" s="86"/>
      <c r="E249" s="86"/>
      <c r="F249" s="86"/>
      <c r="G249" s="8"/>
      <c r="H249" s="20" t="s">
        <v>231</v>
      </c>
    </row>
    <row r="250" spans="1:10" x14ac:dyDescent="0.3">
      <c r="A250" s="18">
        <v>111</v>
      </c>
      <c r="B250" s="87" t="s">
        <v>232</v>
      </c>
      <c r="C250" s="7" t="s">
        <v>6</v>
      </c>
      <c r="D250" s="85">
        <v>63000</v>
      </c>
      <c r="E250" s="85">
        <v>63000</v>
      </c>
      <c r="F250" s="85">
        <v>63000</v>
      </c>
      <c r="G250" s="10"/>
      <c r="H250" s="100" t="s">
        <v>234</v>
      </c>
    </row>
    <row r="251" spans="1:10" x14ac:dyDescent="0.3">
      <c r="A251" s="20"/>
      <c r="B251" s="8" t="s">
        <v>233</v>
      </c>
      <c r="C251" s="8"/>
      <c r="D251" s="86"/>
      <c r="E251" s="86"/>
      <c r="F251" s="86"/>
      <c r="G251" s="8"/>
      <c r="H251" s="20" t="s">
        <v>235</v>
      </c>
    </row>
    <row r="252" spans="1:10" x14ac:dyDescent="0.3">
      <c r="A252" s="19">
        <v>112</v>
      </c>
      <c r="B252" s="87" t="s">
        <v>236</v>
      </c>
      <c r="C252" s="7" t="s">
        <v>6</v>
      </c>
      <c r="D252" s="85">
        <v>250000</v>
      </c>
      <c r="E252" s="85">
        <v>222657</v>
      </c>
      <c r="F252" s="85">
        <v>222000</v>
      </c>
      <c r="G252" s="10"/>
      <c r="H252" s="100" t="s">
        <v>238</v>
      </c>
    </row>
    <row r="253" spans="1:10" x14ac:dyDescent="0.3">
      <c r="A253" s="19"/>
      <c r="B253" s="8" t="s">
        <v>237</v>
      </c>
      <c r="C253" s="8"/>
      <c r="D253" s="86"/>
      <c r="E253" s="86"/>
      <c r="F253" s="86"/>
      <c r="G253" s="8"/>
      <c r="H253" s="20" t="s">
        <v>239</v>
      </c>
    </row>
    <row r="254" spans="1:10" x14ac:dyDescent="0.3">
      <c r="A254" s="18">
        <v>113</v>
      </c>
      <c r="B254" s="10" t="s">
        <v>97</v>
      </c>
      <c r="C254" s="10" t="s">
        <v>6</v>
      </c>
      <c r="D254" s="85">
        <v>36000</v>
      </c>
      <c r="E254" s="85">
        <v>36000</v>
      </c>
      <c r="F254" s="85">
        <v>36000</v>
      </c>
      <c r="G254" s="10"/>
      <c r="H254" s="10" t="s">
        <v>98</v>
      </c>
    </row>
    <row r="255" spans="1:10" x14ac:dyDescent="0.3">
      <c r="A255" s="20"/>
      <c r="B255" s="8"/>
      <c r="C255" s="8"/>
      <c r="D255" s="86"/>
      <c r="E255" s="86"/>
      <c r="F255" s="86"/>
      <c r="G255" s="10"/>
      <c r="H255" s="8" t="s">
        <v>99</v>
      </c>
    </row>
    <row r="256" spans="1:10" x14ac:dyDescent="0.3">
      <c r="A256" s="19">
        <v>114</v>
      </c>
      <c r="B256" s="10" t="s">
        <v>101</v>
      </c>
      <c r="C256" s="10" t="s">
        <v>6</v>
      </c>
      <c r="D256" s="85">
        <v>3375</v>
      </c>
      <c r="E256" s="85">
        <v>3375</v>
      </c>
      <c r="F256" s="85">
        <v>3375</v>
      </c>
      <c r="G256" s="10"/>
      <c r="H256" s="10" t="s">
        <v>102</v>
      </c>
    </row>
    <row r="257" spans="1:10" x14ac:dyDescent="0.3">
      <c r="A257" s="19"/>
      <c r="B257" s="8"/>
      <c r="C257" s="8"/>
      <c r="D257" s="86"/>
      <c r="E257" s="86"/>
      <c r="F257" s="86"/>
      <c r="G257" s="10"/>
      <c r="H257" s="8" t="s">
        <v>103</v>
      </c>
    </row>
    <row r="258" spans="1:10" x14ac:dyDescent="0.3">
      <c r="A258" s="18">
        <v>115</v>
      </c>
      <c r="B258" s="10" t="s">
        <v>173</v>
      </c>
      <c r="C258" s="10" t="s">
        <v>6</v>
      </c>
      <c r="D258" s="85">
        <v>25000</v>
      </c>
      <c r="E258" s="85">
        <v>25000</v>
      </c>
      <c r="F258" s="85">
        <v>25000</v>
      </c>
      <c r="G258" s="10"/>
      <c r="H258" s="10" t="s">
        <v>174</v>
      </c>
    </row>
    <row r="259" spans="1:10" x14ac:dyDescent="0.3">
      <c r="A259" s="20"/>
      <c r="B259" s="8"/>
      <c r="C259" s="8"/>
      <c r="D259" s="86"/>
      <c r="E259" s="86"/>
      <c r="F259" s="86"/>
      <c r="G259" s="10"/>
      <c r="H259" s="8" t="s">
        <v>175</v>
      </c>
    </row>
    <row r="260" spans="1:10" x14ac:dyDescent="0.3">
      <c r="A260" s="19">
        <v>116</v>
      </c>
      <c r="B260" s="2" t="s">
        <v>165</v>
      </c>
      <c r="C260" s="7" t="s">
        <v>6</v>
      </c>
      <c r="D260" s="85">
        <v>122400</v>
      </c>
      <c r="E260" s="85">
        <v>122400</v>
      </c>
      <c r="F260" s="85">
        <v>122400</v>
      </c>
      <c r="G260" s="10"/>
      <c r="H260" s="19" t="s">
        <v>167</v>
      </c>
    </row>
    <row r="261" spans="1:10" x14ac:dyDescent="0.3">
      <c r="A261" s="19"/>
      <c r="B261" s="8" t="s">
        <v>166</v>
      </c>
      <c r="C261" s="8"/>
      <c r="D261" s="86"/>
      <c r="E261" s="86"/>
      <c r="F261" s="86"/>
      <c r="G261" s="8"/>
      <c r="H261" s="20" t="s">
        <v>168</v>
      </c>
    </row>
    <row r="262" spans="1:10" x14ac:dyDescent="0.3">
      <c r="A262" s="18">
        <v>117</v>
      </c>
      <c r="B262" s="2" t="s">
        <v>169</v>
      </c>
      <c r="C262" s="7" t="s">
        <v>6</v>
      </c>
      <c r="D262" s="85">
        <v>27728</v>
      </c>
      <c r="E262" s="85">
        <v>27728</v>
      </c>
      <c r="F262" s="85">
        <v>27728</v>
      </c>
      <c r="G262" s="10"/>
      <c r="H262" s="19" t="s">
        <v>171</v>
      </c>
    </row>
    <row r="263" spans="1:10" x14ac:dyDescent="0.3">
      <c r="A263" s="20"/>
      <c r="B263" s="8" t="s">
        <v>170</v>
      </c>
      <c r="C263" s="8"/>
      <c r="D263" s="86"/>
      <c r="E263" s="86"/>
      <c r="F263" s="86"/>
      <c r="G263" s="8"/>
      <c r="H263" s="20" t="s">
        <v>172</v>
      </c>
      <c r="J263" s="111">
        <f>F242+F244+F246+F248+F250+F252+F254+F256+F258+F260+F262</f>
        <v>1096673</v>
      </c>
    </row>
    <row r="264" spans="1:10" x14ac:dyDescent="0.3">
      <c r="F264" s="111">
        <f>SUM(F4:F263)</f>
        <v>15299852.800000001</v>
      </c>
    </row>
    <row r="265" spans="1:10" x14ac:dyDescent="0.3">
      <c r="J265" s="113">
        <f>J15+J55+J81+J109+J134+J160+J186+J212+J238+J263</f>
        <v>7757002.7999999998</v>
      </c>
    </row>
    <row r="268" spans="1:10" x14ac:dyDescent="0.3">
      <c r="J268" s="114">
        <f>J16+J265</f>
        <v>15200002.800000001</v>
      </c>
    </row>
  </sheetData>
  <mergeCells count="55">
    <mergeCell ref="A214:A215"/>
    <mergeCell ref="B214:B215"/>
    <mergeCell ref="E214:E215"/>
    <mergeCell ref="A240:A241"/>
    <mergeCell ref="B240:B241"/>
    <mergeCell ref="E240:E241"/>
    <mergeCell ref="A162:A163"/>
    <mergeCell ref="B162:B163"/>
    <mergeCell ref="E162:E163"/>
    <mergeCell ref="A188:A189"/>
    <mergeCell ref="B188:B189"/>
    <mergeCell ref="E188:E189"/>
    <mergeCell ref="E85:E86"/>
    <mergeCell ref="A111:A112"/>
    <mergeCell ref="B111:B112"/>
    <mergeCell ref="E111:E112"/>
    <mergeCell ref="A136:A137"/>
    <mergeCell ref="B136:B137"/>
    <mergeCell ref="E136:E137"/>
    <mergeCell ref="B85:B86"/>
    <mergeCell ref="A63:A64"/>
    <mergeCell ref="A71:A72"/>
    <mergeCell ref="A73:A74"/>
    <mergeCell ref="A75:A76"/>
    <mergeCell ref="A85:A86"/>
    <mergeCell ref="B29:B30"/>
    <mergeCell ref="E29:E30"/>
    <mergeCell ref="A33:A34"/>
    <mergeCell ref="A35:A36"/>
    <mergeCell ref="A61:A62"/>
    <mergeCell ref="A39:A40"/>
    <mergeCell ref="A41:A42"/>
    <mergeCell ref="A43:A44"/>
    <mergeCell ref="A45:A46"/>
    <mergeCell ref="A47:A48"/>
    <mergeCell ref="A49:A50"/>
    <mergeCell ref="A51:A52"/>
    <mergeCell ref="A57:A58"/>
    <mergeCell ref="B57:B58"/>
    <mergeCell ref="E57:E58"/>
    <mergeCell ref="A59:A60"/>
    <mergeCell ref="A37:A38"/>
    <mergeCell ref="A8:A9"/>
    <mergeCell ref="A10:A11"/>
    <mergeCell ref="A12:A13"/>
    <mergeCell ref="A14:A15"/>
    <mergeCell ref="A16:A17"/>
    <mergeCell ref="A18:A19"/>
    <mergeCell ref="A29:A30"/>
    <mergeCell ref="A6:A7"/>
    <mergeCell ref="A1:G1"/>
    <mergeCell ref="A2:A3"/>
    <mergeCell ref="B2:B3"/>
    <mergeCell ref="E2:E3"/>
    <mergeCell ref="A4:A5"/>
  </mergeCells>
  <pageMargins left="0.23622047244094491" right="0.23622047244094491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FC05-B511-4E06-8AEE-3EBCE46300B5}">
  <dimension ref="A1:H57"/>
  <sheetViews>
    <sheetView tabSelected="1" workbookViewId="0">
      <selection activeCell="H36" sqref="H36"/>
    </sheetView>
  </sheetViews>
  <sheetFormatPr defaultColWidth="9" defaultRowHeight="15" x14ac:dyDescent="0.25"/>
  <cols>
    <col min="1" max="1" width="14.75" style="32" customWidth="1"/>
    <col min="2" max="2" width="7.625" style="32" customWidth="1"/>
    <col min="3" max="3" width="17.75" style="32" customWidth="1"/>
    <col min="4" max="4" width="7.625" style="32" customWidth="1"/>
    <col min="5" max="5" width="15.375" style="32" customWidth="1"/>
    <col min="6" max="6" width="13.375" style="32" customWidth="1"/>
    <col min="7" max="7" width="16.25" style="32" customWidth="1"/>
    <col min="8" max="8" width="11.125" style="32" bestFit="1" customWidth="1"/>
    <col min="9" max="16384" width="9" style="32"/>
  </cols>
  <sheetData>
    <row r="1" spans="1:7" ht="20.25" x14ac:dyDescent="0.3">
      <c r="A1" s="155" t="s">
        <v>345</v>
      </c>
      <c r="B1" s="155"/>
      <c r="C1" s="155"/>
      <c r="D1" s="155"/>
      <c r="E1" s="155"/>
      <c r="F1" s="155"/>
      <c r="G1" s="155"/>
    </row>
    <row r="2" spans="1:7" ht="20.25" x14ac:dyDescent="0.3">
      <c r="A2" s="38"/>
      <c r="B2" s="39"/>
      <c r="C2" s="38"/>
      <c r="D2" s="38"/>
      <c r="E2" s="38"/>
      <c r="F2" s="56"/>
      <c r="G2" s="57"/>
    </row>
    <row r="3" spans="1:7" ht="20.25" customHeight="1" x14ac:dyDescent="0.25">
      <c r="A3" s="156" t="s">
        <v>10</v>
      </c>
      <c r="B3" s="159" t="s">
        <v>6</v>
      </c>
      <c r="C3" s="160"/>
      <c r="D3" s="163" t="s">
        <v>14</v>
      </c>
      <c r="E3" s="163"/>
      <c r="F3" s="159" t="s">
        <v>7</v>
      </c>
      <c r="G3" s="160"/>
    </row>
    <row r="4" spans="1:7" ht="20.25" customHeight="1" x14ac:dyDescent="0.25">
      <c r="A4" s="157"/>
      <c r="B4" s="161"/>
      <c r="C4" s="162"/>
      <c r="D4" s="164" t="s">
        <v>15</v>
      </c>
      <c r="E4" s="165"/>
      <c r="F4" s="161"/>
      <c r="G4" s="162"/>
    </row>
    <row r="5" spans="1:7" ht="20.25" x14ac:dyDescent="0.25">
      <c r="A5" s="158"/>
      <c r="B5" s="40" t="s">
        <v>11</v>
      </c>
      <c r="C5" s="41" t="s">
        <v>12</v>
      </c>
      <c r="D5" s="40" t="s">
        <v>11</v>
      </c>
      <c r="E5" s="41" t="s">
        <v>12</v>
      </c>
      <c r="F5" s="40" t="s">
        <v>11</v>
      </c>
      <c r="G5" s="41" t="s">
        <v>12</v>
      </c>
    </row>
    <row r="6" spans="1:7" ht="20.25" x14ac:dyDescent="0.25">
      <c r="A6" s="59" t="s">
        <v>346</v>
      </c>
      <c r="B6" s="42">
        <v>28</v>
      </c>
      <c r="C6" s="45">
        <v>2158386.7999999998</v>
      </c>
      <c r="D6" s="44"/>
      <c r="E6" s="45"/>
      <c r="F6" s="44">
        <f>B6+D6</f>
        <v>28</v>
      </c>
      <c r="G6" s="45">
        <f>C6+E6</f>
        <v>2158386.7999999998</v>
      </c>
    </row>
    <row r="7" spans="1:7" ht="20.25" customHeight="1" x14ac:dyDescent="0.25">
      <c r="A7" s="59" t="s">
        <v>347</v>
      </c>
      <c r="B7" s="42">
        <v>9</v>
      </c>
      <c r="C7" s="45">
        <v>269123</v>
      </c>
      <c r="D7" s="44"/>
      <c r="E7" s="45"/>
      <c r="F7" s="44">
        <f t="shared" ref="F7:F17" si="0">B7+D7</f>
        <v>9</v>
      </c>
      <c r="G7" s="45">
        <f t="shared" ref="G7:G17" si="1">C7+E7</f>
        <v>269123</v>
      </c>
    </row>
    <row r="8" spans="1:7" ht="20.25" x14ac:dyDescent="0.25">
      <c r="A8" s="59" t="s">
        <v>348</v>
      </c>
      <c r="B8" s="42">
        <v>6</v>
      </c>
      <c r="C8" s="116">
        <v>658966</v>
      </c>
      <c r="D8" s="42">
        <v>1</v>
      </c>
      <c r="E8" s="116">
        <v>974000</v>
      </c>
      <c r="F8" s="44">
        <f t="shared" si="0"/>
        <v>7</v>
      </c>
      <c r="G8" s="45">
        <f t="shared" si="1"/>
        <v>1632966</v>
      </c>
    </row>
    <row r="9" spans="1:7" ht="20.25" x14ac:dyDescent="0.25">
      <c r="A9" s="59" t="s">
        <v>349</v>
      </c>
      <c r="B9" s="42">
        <v>20</v>
      </c>
      <c r="C9" s="116">
        <v>1090640</v>
      </c>
      <c r="D9" s="124"/>
      <c r="F9" s="44">
        <f t="shared" si="0"/>
        <v>20</v>
      </c>
      <c r="G9" s="45">
        <f t="shared" si="1"/>
        <v>1090640</v>
      </c>
    </row>
    <row r="10" spans="1:7" ht="20.25" x14ac:dyDescent="0.25">
      <c r="A10" s="59" t="s">
        <v>350</v>
      </c>
      <c r="B10" s="42">
        <v>21</v>
      </c>
      <c r="C10" s="116">
        <v>2656961</v>
      </c>
      <c r="D10" s="42"/>
      <c r="E10" s="42"/>
      <c r="F10" s="44">
        <f t="shared" si="0"/>
        <v>21</v>
      </c>
      <c r="G10" s="45">
        <f t="shared" si="1"/>
        <v>2656961</v>
      </c>
    </row>
    <row r="11" spans="1:7" ht="20.25" x14ac:dyDescent="0.25">
      <c r="A11" s="59" t="s">
        <v>351</v>
      </c>
      <c r="B11" s="42">
        <v>7</v>
      </c>
      <c r="C11" s="45">
        <v>271070</v>
      </c>
      <c r="D11" s="44"/>
      <c r="E11" s="45"/>
      <c r="F11" s="44">
        <f t="shared" si="0"/>
        <v>7</v>
      </c>
      <c r="G11" s="45">
        <f t="shared" si="1"/>
        <v>271070</v>
      </c>
    </row>
    <row r="12" spans="1:7" ht="20.25" x14ac:dyDescent="0.25">
      <c r="A12" s="59" t="s">
        <v>352</v>
      </c>
      <c r="B12" s="42">
        <v>23</v>
      </c>
      <c r="C12" s="45">
        <v>382688</v>
      </c>
      <c r="D12" s="44">
        <v>1</v>
      </c>
      <c r="E12" s="45">
        <v>919000</v>
      </c>
      <c r="F12" s="44">
        <f t="shared" si="0"/>
        <v>24</v>
      </c>
      <c r="G12" s="45">
        <f t="shared" si="1"/>
        <v>1301688</v>
      </c>
    </row>
    <row r="13" spans="1:7" ht="20.25" x14ac:dyDescent="0.25">
      <c r="A13" s="59" t="s">
        <v>353</v>
      </c>
      <c r="B13" s="44">
        <v>26</v>
      </c>
      <c r="C13" s="45">
        <v>2478364.56</v>
      </c>
      <c r="D13" s="124"/>
      <c r="F13" s="44">
        <f t="shared" si="0"/>
        <v>26</v>
      </c>
      <c r="G13" s="45">
        <f t="shared" si="1"/>
        <v>2478364.56</v>
      </c>
    </row>
    <row r="14" spans="1:7" ht="20.25" x14ac:dyDescent="0.25">
      <c r="A14" s="59" t="s">
        <v>354</v>
      </c>
      <c r="B14" s="42">
        <v>16</v>
      </c>
      <c r="C14" s="45">
        <v>1834808</v>
      </c>
      <c r="D14" s="44"/>
      <c r="E14" s="45"/>
      <c r="F14" s="44">
        <f t="shared" si="0"/>
        <v>16</v>
      </c>
      <c r="G14" s="45">
        <f t="shared" si="1"/>
        <v>1834808</v>
      </c>
    </row>
    <row r="15" spans="1:7" ht="20.25" x14ac:dyDescent="0.25">
      <c r="A15" s="59" t="s">
        <v>355</v>
      </c>
      <c r="B15" s="42">
        <v>13</v>
      </c>
      <c r="C15" s="43">
        <v>1018948</v>
      </c>
      <c r="D15" s="44"/>
      <c r="E15" s="45"/>
      <c r="F15" s="44">
        <f t="shared" si="0"/>
        <v>13</v>
      </c>
      <c r="G15" s="45">
        <f t="shared" si="1"/>
        <v>1018948</v>
      </c>
    </row>
    <row r="16" spans="1:7" ht="20.25" x14ac:dyDescent="0.25">
      <c r="A16" s="59" t="s">
        <v>356</v>
      </c>
      <c r="B16" s="42">
        <v>18</v>
      </c>
      <c r="C16" s="45">
        <v>1260708</v>
      </c>
      <c r="D16" s="44"/>
      <c r="E16" s="45"/>
      <c r="F16" s="44">
        <f t="shared" si="0"/>
        <v>18</v>
      </c>
      <c r="G16" s="45">
        <f t="shared" si="1"/>
        <v>1260708</v>
      </c>
    </row>
    <row r="17" spans="1:8" ht="20.25" x14ac:dyDescent="0.25">
      <c r="A17" s="60" t="s">
        <v>357</v>
      </c>
      <c r="B17" s="46">
        <v>14</v>
      </c>
      <c r="C17" s="47">
        <v>379915</v>
      </c>
      <c r="D17" s="48"/>
      <c r="E17" s="49"/>
      <c r="F17" s="44">
        <f t="shared" si="0"/>
        <v>14</v>
      </c>
      <c r="G17" s="45">
        <f t="shared" si="1"/>
        <v>379915</v>
      </c>
    </row>
    <row r="18" spans="1:8" ht="21" thickBot="1" x14ac:dyDescent="0.3">
      <c r="A18" s="50" t="s">
        <v>7</v>
      </c>
      <c r="B18" s="51">
        <f>SUM(B6:B17)</f>
        <v>201</v>
      </c>
      <c r="C18" s="52">
        <f>SUM(C6:C17)</f>
        <v>14460578.359999999</v>
      </c>
      <c r="D18" s="50">
        <f t="shared" ref="D18" si="2">SUM(D6:D17)</f>
        <v>2</v>
      </c>
      <c r="E18" s="52">
        <f>SUM(E6:E17)</f>
        <v>1893000</v>
      </c>
      <c r="F18" s="50">
        <f>SUM(F6:F17)</f>
        <v>203</v>
      </c>
      <c r="G18" s="52">
        <f>SUM(G6:G17)</f>
        <v>16353578.360000001</v>
      </c>
      <c r="H18" s="62"/>
    </row>
    <row r="19" spans="1:8" ht="21" thickTop="1" x14ac:dyDescent="0.25">
      <c r="A19" s="53"/>
      <c r="B19" s="54"/>
      <c r="C19" s="55"/>
      <c r="D19" s="53"/>
      <c r="E19" s="55"/>
      <c r="F19" s="54"/>
      <c r="G19" s="55"/>
    </row>
    <row r="20" spans="1:8" ht="20.25" x14ac:dyDescent="0.3">
      <c r="A20" s="58" t="s">
        <v>358</v>
      </c>
      <c r="B20" s="58"/>
      <c r="C20" s="58"/>
      <c r="D20" s="58"/>
      <c r="E20" s="58"/>
      <c r="F20" s="58"/>
      <c r="G20" s="58"/>
    </row>
    <row r="21" spans="1:8" ht="20.25" x14ac:dyDescent="0.3">
      <c r="A21" s="6" t="s">
        <v>359</v>
      </c>
      <c r="B21" s="6"/>
      <c r="C21" s="6"/>
      <c r="D21" s="6"/>
      <c r="E21" s="6"/>
      <c r="F21" s="6"/>
      <c r="G21" s="17"/>
    </row>
    <row r="22" spans="1:8" ht="20.25" x14ac:dyDescent="0.3">
      <c r="A22" s="6" t="s">
        <v>35</v>
      </c>
      <c r="B22" s="33"/>
      <c r="C22" s="17"/>
      <c r="D22" s="6"/>
      <c r="E22" s="17"/>
      <c r="F22" s="33"/>
      <c r="G22" s="17"/>
    </row>
    <row r="23" spans="1:8" ht="13.5" customHeight="1" x14ac:dyDescent="0.3">
      <c r="A23" s="6"/>
      <c r="B23" s="33"/>
      <c r="C23" s="17"/>
      <c r="D23" s="6"/>
      <c r="E23" s="17"/>
      <c r="F23" s="33"/>
      <c r="G23" s="17"/>
    </row>
    <row r="24" spans="1:8" ht="20.25" x14ac:dyDescent="0.3">
      <c r="A24" s="6" t="s">
        <v>360</v>
      </c>
      <c r="B24" s="34"/>
      <c r="C24" s="35"/>
      <c r="E24" s="35"/>
      <c r="F24" s="34"/>
      <c r="G24" s="35"/>
    </row>
    <row r="25" spans="1:8" ht="20.25" x14ac:dyDescent="0.3">
      <c r="A25" s="6"/>
      <c r="B25" s="34"/>
      <c r="C25" s="35"/>
      <c r="E25" s="35"/>
      <c r="F25" s="34"/>
      <c r="G25" s="35"/>
    </row>
    <row r="26" spans="1:8" ht="20.25" x14ac:dyDescent="0.3">
      <c r="A26" s="134" t="s">
        <v>8</v>
      </c>
      <c r="B26" s="166" t="s">
        <v>9</v>
      </c>
      <c r="C26" s="167"/>
      <c r="D26" s="167"/>
      <c r="E26" s="167"/>
      <c r="F26" s="168"/>
    </row>
    <row r="27" spans="1:8" ht="20.25" customHeight="1" x14ac:dyDescent="0.25">
      <c r="A27" s="135"/>
      <c r="B27" s="169" t="s">
        <v>6</v>
      </c>
      <c r="C27" s="169"/>
      <c r="D27" s="170" t="s">
        <v>18</v>
      </c>
      <c r="E27" s="171"/>
      <c r="F27" s="172"/>
    </row>
    <row r="28" spans="1:8" ht="20.25" x14ac:dyDescent="0.25">
      <c r="A28" s="134">
        <v>203</v>
      </c>
      <c r="B28" s="163">
        <v>201</v>
      </c>
      <c r="C28" s="163"/>
      <c r="D28" s="174">
        <v>2</v>
      </c>
      <c r="E28" s="175"/>
      <c r="F28" s="176"/>
    </row>
    <row r="29" spans="1:8" ht="20.25" x14ac:dyDescent="0.3">
      <c r="A29" s="173"/>
      <c r="B29" s="177">
        <v>0.99009999999999998</v>
      </c>
      <c r="C29" s="178"/>
      <c r="D29" s="150">
        <v>9.9000000000000008E-3</v>
      </c>
      <c r="E29" s="179"/>
      <c r="F29" s="180"/>
    </row>
    <row r="30" spans="1:8" ht="20.25" x14ac:dyDescent="0.3">
      <c r="A30" s="89"/>
      <c r="B30" s="90"/>
      <c r="C30" s="91"/>
      <c r="D30" s="90"/>
      <c r="E30" s="90"/>
      <c r="F30" s="90"/>
    </row>
    <row r="31" spans="1:8" ht="20.25" x14ac:dyDescent="0.3">
      <c r="A31" s="6" t="s">
        <v>361</v>
      </c>
      <c r="B31" s="34"/>
      <c r="C31" s="35"/>
      <c r="E31" s="35"/>
      <c r="F31" s="34"/>
      <c r="G31" s="35"/>
    </row>
    <row r="32" spans="1:8" ht="20.25" x14ac:dyDescent="0.3">
      <c r="A32" s="134" t="s">
        <v>12</v>
      </c>
      <c r="B32" s="136" t="s">
        <v>9</v>
      </c>
      <c r="C32" s="137"/>
      <c r="D32" s="137"/>
      <c r="E32" s="137"/>
      <c r="F32" s="138"/>
    </row>
    <row r="33" spans="1:7" ht="20.25" customHeight="1" x14ac:dyDescent="0.25">
      <c r="A33" s="135"/>
      <c r="B33" s="139" t="s">
        <v>6</v>
      </c>
      <c r="C33" s="139"/>
      <c r="D33" s="140" t="s">
        <v>18</v>
      </c>
      <c r="E33" s="141"/>
      <c r="F33" s="142"/>
    </row>
    <row r="34" spans="1:7" ht="20.25" customHeight="1" x14ac:dyDescent="0.25">
      <c r="A34" s="143">
        <v>16353578.360000001</v>
      </c>
      <c r="B34" s="145">
        <v>14460578.359999999</v>
      </c>
      <c r="C34" s="146"/>
      <c r="D34" s="147">
        <v>1893000</v>
      </c>
      <c r="E34" s="148"/>
      <c r="F34" s="149"/>
    </row>
    <row r="35" spans="1:7" ht="20.25" x14ac:dyDescent="0.3">
      <c r="A35" s="144"/>
      <c r="B35" s="150">
        <v>0.88419999999999999</v>
      </c>
      <c r="C35" s="151"/>
      <c r="D35" s="152">
        <v>0.1158</v>
      </c>
      <c r="E35" s="153"/>
      <c r="F35" s="154"/>
    </row>
    <row r="36" spans="1:7" x14ac:dyDescent="0.25">
      <c r="A36" s="32" t="s">
        <v>32</v>
      </c>
      <c r="B36" s="34"/>
      <c r="C36" s="35"/>
      <c r="E36" s="35"/>
      <c r="F36" s="34"/>
      <c r="G36" s="35"/>
    </row>
    <row r="37" spans="1:7" x14ac:dyDescent="0.25">
      <c r="B37" s="34"/>
      <c r="C37" s="35"/>
      <c r="E37" s="35"/>
      <c r="F37" s="34"/>
      <c r="G37" s="35"/>
    </row>
    <row r="38" spans="1:7" x14ac:dyDescent="0.25">
      <c r="B38" s="34"/>
      <c r="C38" s="35"/>
      <c r="E38" s="35"/>
      <c r="F38" s="34"/>
      <c r="G38" s="35"/>
    </row>
    <row r="39" spans="1:7" ht="20.25" x14ac:dyDescent="0.3">
      <c r="A39" s="36" t="s">
        <v>19</v>
      </c>
      <c r="C39" s="35"/>
      <c r="E39" s="35"/>
      <c r="F39" s="34"/>
      <c r="G39" s="35"/>
    </row>
    <row r="40" spans="1:7" ht="20.25" x14ac:dyDescent="0.3">
      <c r="A40" s="6" t="s">
        <v>28</v>
      </c>
      <c r="C40" s="35"/>
      <c r="E40" s="35"/>
      <c r="F40" s="34"/>
      <c r="G40" s="35"/>
    </row>
    <row r="41" spans="1:7" ht="20.25" x14ac:dyDescent="0.3">
      <c r="A41" s="6" t="s">
        <v>29</v>
      </c>
      <c r="B41" s="6"/>
      <c r="C41" s="35"/>
      <c r="E41" s="35"/>
      <c r="F41" s="34"/>
      <c r="G41" s="35"/>
    </row>
    <row r="42" spans="1:7" ht="20.25" x14ac:dyDescent="0.3">
      <c r="A42" s="37" t="s">
        <v>30</v>
      </c>
      <c r="C42" s="35"/>
      <c r="E42" s="35"/>
      <c r="F42" s="34"/>
      <c r="G42" s="35"/>
    </row>
    <row r="43" spans="1:7" ht="20.25" x14ac:dyDescent="0.3">
      <c r="A43" s="37" t="s">
        <v>31</v>
      </c>
      <c r="C43" s="35"/>
      <c r="E43" s="35"/>
      <c r="F43" s="34"/>
      <c r="G43" s="35"/>
    </row>
    <row r="44" spans="1:7" ht="20.25" x14ac:dyDescent="0.3">
      <c r="A44" s="37" t="s">
        <v>20</v>
      </c>
      <c r="C44" s="35"/>
      <c r="E44" s="35"/>
      <c r="F44" s="34"/>
      <c r="G44" s="35"/>
    </row>
    <row r="45" spans="1:7" ht="20.25" x14ac:dyDescent="0.3">
      <c r="A45" s="37" t="s">
        <v>23</v>
      </c>
      <c r="C45" s="35"/>
      <c r="E45" s="35"/>
      <c r="F45" s="34"/>
      <c r="G45" s="35"/>
    </row>
    <row r="46" spans="1:7" ht="20.25" x14ac:dyDescent="0.3">
      <c r="A46" s="37" t="s">
        <v>24</v>
      </c>
      <c r="C46" s="35"/>
      <c r="E46" s="35"/>
      <c r="F46" s="34"/>
      <c r="G46" s="35"/>
    </row>
    <row r="47" spans="1:7" ht="20.25" x14ac:dyDescent="0.3">
      <c r="A47" s="37"/>
      <c r="C47" s="35"/>
      <c r="E47" s="35"/>
      <c r="F47" s="34"/>
      <c r="G47" s="35"/>
    </row>
    <row r="48" spans="1:7" ht="20.25" x14ac:dyDescent="0.3">
      <c r="A48" s="36" t="s">
        <v>362</v>
      </c>
      <c r="C48" s="35"/>
      <c r="E48" s="35"/>
      <c r="F48" s="34"/>
      <c r="G48" s="35"/>
    </row>
    <row r="49" spans="1:7" ht="20.25" x14ac:dyDescent="0.3">
      <c r="A49" s="6" t="s">
        <v>21</v>
      </c>
      <c r="C49" s="35"/>
      <c r="E49" s="35"/>
      <c r="F49" s="34"/>
      <c r="G49" s="35"/>
    </row>
    <row r="50" spans="1:7" ht="20.25" x14ac:dyDescent="0.3">
      <c r="A50" s="6" t="s">
        <v>22</v>
      </c>
      <c r="C50" s="35"/>
      <c r="E50" s="35"/>
      <c r="F50" s="34"/>
      <c r="G50" s="35"/>
    </row>
    <row r="51" spans="1:7" ht="20.25" x14ac:dyDescent="0.3">
      <c r="A51" s="37" t="s">
        <v>25</v>
      </c>
      <c r="C51" s="35"/>
      <c r="E51" s="35"/>
      <c r="F51" s="34"/>
      <c r="G51" s="35"/>
    </row>
    <row r="52" spans="1:7" ht="20.25" x14ac:dyDescent="0.3">
      <c r="A52" s="37" t="s">
        <v>27</v>
      </c>
      <c r="C52" s="35"/>
      <c r="E52" s="35"/>
      <c r="F52" s="34"/>
      <c r="G52" s="35"/>
    </row>
    <row r="53" spans="1:7" ht="20.25" x14ac:dyDescent="0.3">
      <c r="A53" s="6" t="s">
        <v>26</v>
      </c>
      <c r="C53" s="35"/>
      <c r="E53" s="35"/>
      <c r="F53" s="34"/>
      <c r="G53" s="35"/>
    </row>
    <row r="54" spans="1:7" ht="20.25" x14ac:dyDescent="0.3">
      <c r="A54" s="6"/>
      <c r="C54" s="35"/>
      <c r="E54" s="35"/>
      <c r="F54" s="34"/>
      <c r="G54" s="35"/>
    </row>
    <row r="55" spans="1:7" x14ac:dyDescent="0.25">
      <c r="B55" s="34"/>
      <c r="C55" s="35"/>
      <c r="E55" s="35"/>
      <c r="F55" s="34"/>
      <c r="G55" s="35"/>
    </row>
    <row r="56" spans="1:7" x14ac:dyDescent="0.25">
      <c r="B56" s="34"/>
      <c r="C56" s="35"/>
      <c r="E56" s="35"/>
      <c r="F56" s="34"/>
      <c r="G56" s="35"/>
    </row>
    <row r="57" spans="1:7" x14ac:dyDescent="0.25">
      <c r="B57" s="34"/>
      <c r="C57" s="35"/>
      <c r="E57" s="35"/>
      <c r="F57" s="34"/>
      <c r="G57" s="35"/>
    </row>
  </sheetData>
  <mergeCells count="24">
    <mergeCell ref="A26:A27"/>
    <mergeCell ref="B26:F26"/>
    <mergeCell ref="B27:C27"/>
    <mergeCell ref="D27:F27"/>
    <mergeCell ref="A28:A29"/>
    <mergeCell ref="B28:C28"/>
    <mergeCell ref="D28:F28"/>
    <mergeCell ref="B29:C29"/>
    <mergeCell ref="D29:F29"/>
    <mergeCell ref="A1:G1"/>
    <mergeCell ref="A3:A5"/>
    <mergeCell ref="B3:C4"/>
    <mergeCell ref="D3:E3"/>
    <mergeCell ref="F3:G4"/>
    <mergeCell ref="D4:E4"/>
    <mergeCell ref="A32:A33"/>
    <mergeCell ref="B32:F32"/>
    <mergeCell ref="B33:C33"/>
    <mergeCell ref="D33:F33"/>
    <mergeCell ref="A34:A35"/>
    <mergeCell ref="B34:C34"/>
    <mergeCell ref="D34:F34"/>
    <mergeCell ref="B35:C35"/>
    <mergeCell ref="D35:F35"/>
  </mergeCells>
  <pageMargins left="0.15748031496062992" right="3.937007874015748E-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ปีงบประมาณ 2568</vt:lpstr>
      <vt:lpstr>วิเคราะห์จ้าง ปี 2568</vt:lpstr>
    </vt:vector>
  </TitlesOfParts>
  <Company>by 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2026-05-12T04:25:39Z</cp:lastPrinted>
  <dcterms:created xsi:type="dcterms:W3CDTF">2019-05-22T02:48:05Z</dcterms:created>
  <dcterms:modified xsi:type="dcterms:W3CDTF">2026-06-29T10:04:57Z</dcterms:modified>
</cp:coreProperties>
</file>